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180" windowHeight="4245" tabRatio="60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<sst xmlns="http://schemas.openxmlformats.org/spreadsheetml/2006/main" count="183" uniqueCount="78">
  <si>
    <t>MUNICIPI</t>
  </si>
  <si>
    <t>ALELLA</t>
  </si>
  <si>
    <t>ARENYS DE MAR</t>
  </si>
  <si>
    <t>ARGENTONA</t>
  </si>
  <si>
    <t>CABRERA DE MAR</t>
  </si>
  <si>
    <t>CABRILS</t>
  </si>
  <si>
    <t>CALDES ESTR.</t>
  </si>
  <si>
    <t>CALELLA</t>
  </si>
  <si>
    <t>CANET MAR</t>
  </si>
  <si>
    <t>DOSRIUS</t>
  </si>
  <si>
    <t>MALGRAT MAR</t>
  </si>
  <si>
    <t>EL MASNOU</t>
  </si>
  <si>
    <t>ÒRRIUS</t>
  </si>
  <si>
    <t>PALAFOLLS</t>
  </si>
  <si>
    <t>S. A. LLAVANER.</t>
  </si>
  <si>
    <t>ST. CEBRIÀ V.</t>
  </si>
  <si>
    <t>ST. ISCLE V.</t>
  </si>
  <si>
    <t>SANT POL MAR</t>
  </si>
  <si>
    <t>ST. VICENÇ M.</t>
  </si>
  <si>
    <t>STA. SUSANNA</t>
  </si>
  <si>
    <t>TEIÀ</t>
  </si>
  <si>
    <t>TORDERA</t>
  </si>
  <si>
    <t>VILASSAR DALT</t>
  </si>
  <si>
    <t>VILASSAR MAR</t>
  </si>
  <si>
    <t>ARENYS MUNT</t>
  </si>
  <si>
    <t>CONT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</si>
  <si>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</si>
  <si>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</si>
  <si>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</si>
  <si>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</si>
  <si>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</si>
  <si>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</si>
  <si>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</si>
  <si>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</si>
  <si>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TOTAL</t>
  </si>
  <si>
    <t>CML</t>
  </si>
  <si>
    <t>SERVEI GESTIONAT PEL CONSELL COMARCAL DEL MARESME</t>
  </si>
  <si>
    <t>SETEM.</t>
  </si>
  <si>
    <t>NOVEM.</t>
  </si>
  <si>
    <t>DESEM.</t>
  </si>
  <si>
    <t>NOTA : CML (contenidors malmesos)</t>
  </si>
  <si>
    <t>Kg. RECOLLITS</t>
  </si>
  <si>
    <t>RESULTATS :</t>
  </si>
  <si>
    <t>Kg/any</t>
  </si>
  <si>
    <t>hab./contenidor</t>
  </si>
  <si>
    <t xml:space="preserve">hab./contenidor </t>
  </si>
  <si>
    <t>Kg/hab.*any</t>
  </si>
  <si>
    <t>GRÀFICS DELS TONATGES MENSUALS DE LA RECOLLIDA SELECTIVA AL MARESME</t>
  </si>
  <si>
    <t>GRÀFIC 1 : VIDRE</t>
  </si>
  <si>
    <t>GRÀFIC 2 : PAPER I CARTRÓ</t>
  </si>
  <si>
    <t>GRÀFIC 3 : ENVASOS I EMBALATGES</t>
  </si>
  <si>
    <t>ARENYS MAR</t>
  </si>
  <si>
    <t>PINEDA DE MAR</t>
  </si>
  <si>
    <t>PREMIÀ DE DALT</t>
  </si>
  <si>
    <t>ENTREGA MATERIAL TRACTADOR AUTORITZAT: SANTOS JORGE S.A.</t>
  </si>
  <si>
    <t>ENTREGA MATERIAL TRACTADOR AUTORITZAT: RECUPERACIONS MASNOU S.L.</t>
  </si>
  <si>
    <t>PROGRAMA MARESME RECICLA</t>
  </si>
  <si>
    <t>CONSELL COMARCAL DEL MARESME</t>
  </si>
  <si>
    <t>INFORME TÈCNIC</t>
  </si>
  <si>
    <t>OCTU,</t>
  </si>
  <si>
    <t>OCTU.</t>
  </si>
  <si>
    <t>ENTREGA MATERIAL TRACTADOR AUTORITZAT: BFI S.A.</t>
  </si>
  <si>
    <t>ÀREA DE MEDI AMBIENT</t>
  </si>
  <si>
    <t xml:space="preserve"> </t>
  </si>
  <si>
    <t>HAB. 98</t>
  </si>
  <si>
    <t>BALANÇ DE LA RECOLLIDA SELECTIVA A LA COMARCA DEL MARESMECORRESPONENT A L'ANY 2000</t>
  </si>
  <si>
    <t>PREMIÀ DE MAR</t>
  </si>
  <si>
    <t xml:space="preserve">             </t>
  </si>
  <si>
    <t xml:space="preserve">                                      </t>
  </si>
  <si>
    <t xml:space="preserve"> EL RECICLATGE DELS RESIDUS SÒLIDS URBANS</t>
  </si>
  <si>
    <t>RECOLLIDA SELECTIVA DE VIDRE. ANY 2001</t>
  </si>
  <si>
    <t>RECOLLIDA SELECTIVA DE PAPER I CARTRÓ. ANY 2001</t>
  </si>
  <si>
    <t>RECOLLIDA SELECTIVA D´ENVASOS I EMBALATGES LLEUGERS. ANY 2001</t>
  </si>
  <si>
    <t>Y 2001</t>
  </si>
  <si>
    <t>Carme Ruiz i March</t>
  </si>
  <si>
    <t>Kg/contenidor*any (valor extrapolat pels 12 mesos de l´any, en base els primers mesos del 2001)</t>
  </si>
  <si>
    <t>Kg/contenidor*any  (valor extrapolat pels 12 mesos de l´any en base els primers mesos de l´any 2001)</t>
  </si>
  <si>
    <t>Mataró, 14 de gener de 2002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</si>
</sst>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</numFmts>
  <fonts count="9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6" fontId="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DE VIDRE</a:t>
            </a:r>
          </a:p>
        </c:rich>
      </c:tx>
      <c:layout>
        <c:manualLayout>
          <c:xMode val="factor"/>
          <c:yMode val="factor"/>
          <c:x val="0.0055"/>
          <c:y val="-0.01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6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3811292"/>
        <c:axId val="37430717"/>
      </c:bar3DChart>
      <c:cat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391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7430717"/>
        <c:crosses val="autoZero"/>
        <c:auto val="0"/>
        <c:lblOffset val="100"/>
        <c:noMultiLvlLbl val="0"/>
      </c:catAx>
      <c:valAx>
        <c:axId val="37430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109"/>
              <c:y val="-0.4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112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DE PAPER</a:t>
            </a:r>
          </a:p>
        </c:rich>
      </c:tx>
      <c:layout>
        <c:manualLayout>
          <c:xMode val="factor"/>
          <c:yMode val="factor"/>
          <c:x val="0.0825"/>
          <c:y val="0.01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15"/>
          <c:w val="0.95175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Hoja1!$D$76:$O$76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332134"/>
        <c:axId val="11989207"/>
      </c:bar3DChart>
      <c:cat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38425"/>
              <c:y val="-0.0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09525"/>
              <c:y val="-0.4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21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D´ENVASOS</a:t>
            </a:r>
          </a:p>
        </c:rich>
      </c:tx>
      <c:layout>
        <c:manualLayout>
          <c:xMode val="factor"/>
          <c:yMode val="factor"/>
          <c:x val="0.00625"/>
          <c:y val="-0.0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6"/>
          <c:w val="1"/>
          <c:h val="0.8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Hoja1!$D$117:$O$117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0794000"/>
        <c:axId val="31601681"/>
      </c:bar3DChart>
      <c:catAx>
        <c:axId val="4079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4055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03825"/>
              <c:y val="-0.4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940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126</xdr:row>
      <xdr:rowOff>142875</xdr:rowOff>
    </xdr:from>
    <xdr:to>
      <xdr:col>7</xdr:col>
      <xdr:colOff>104775</xdr:colOff>
      <xdr:row>143</xdr:row>
      <xdr:rowOff>133350</xdr:rowOff>
    </xdr:to>
    <xdr:graphicFrame>
      <xdr:nvGraphicFramePr>
        <xdr:cNvPr id="1" name="Chart 1"/>
        <xdr:cNvGraphicFramePr/>
      </xdr:nvGraphicFramePr>
      <xdr:xfrm>
        <a:off x="9525" y="20507325"/>
        <a:ext cx="4343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126</xdr:row>
      <xdr:rowOff>123825</xdr:rowOff>
    </xdr:from>
    <xdr:to>
      <xdr:col>15</xdr:col>
      <xdr:colOff>523875</xdr:colOff>
      <xdr:row>143</xdr:row>
      <xdr:rowOff>123825</xdr:rowOff>
    </xdr:to>
    <xdr:graphicFrame>
      <xdr:nvGraphicFramePr>
        <xdr:cNvPr id="2" name="Chart 2"/>
        <xdr:cNvGraphicFramePr/>
      </xdr:nvGraphicFramePr>
      <xdr:xfrm>
        <a:off x="4543425" y="20507325"/>
        <a:ext cx="4324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146</xdr:row>
      <xdr:rowOff>152400</xdr:rowOff>
    </xdr:from>
    <xdr:to>
      <xdr:col>7</xdr:col>
      <xdr:colOff>95250</xdr:colOff>
      <xdr:row>163</xdr:row>
      <xdr:rowOff>19050</xdr:rowOff>
    </xdr:to>
    <xdr:graphicFrame>
      <xdr:nvGraphicFramePr>
        <xdr:cNvPr id="3" name="Chart 3"/>
        <xdr:cNvGraphicFramePr/>
      </xdr:nvGraphicFramePr>
      <xdr:xfrm>
        <a:off x="38100" y="23717250"/>
        <a:ext cx="43053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03"/>
  <sheetViews>
    <sheetView tabSelected="1" workbookViewId="0" topLeftCell="A1">
      <pane xSplit="1" topLeftCell="B1" activePane="topRight" state="frozen"/>
      <selection pane="topLeft" activeCell="A1" sqref="A1"/>
      <selection pane="topRight" activeCell="E108" sqref="E108"/>
    </sheetView>
  </sheetViews>
  <sheetFormatPr defaultColWidth="11.421875" defaultRowHeight="12.75"/>
  <cols>
    <col min="1" max="1" width="13.28125" style="4" customWidth="1"/>
    <col min="2" max="2" width="10.8515625" style="23" bestFit="1" customWidth="1"/>
    <col min="3" max="3" width="6.7109375" style="4" customWidth="1"/>
    <col min="4" max="5" width="9.140625" style="4" customWidth="1"/>
    <col min="6" max="12" width="7.28125" style="4" customWidth="1"/>
    <col min="13" max="13" width="8.140625" style="4" customWidth="1"/>
    <col min="14" max="14" width="8.7109375" style="4" customWidth="1"/>
    <col min="15" max="15" width="8.140625" style="4" customWidth="1"/>
    <col min="16" max="16" width="8.7109375" style="4" customWidth="1"/>
    <col min="17" max="17" width="8.7109375" style="4" hidden="1" customWidth="1"/>
    <col min="18" max="18" width="7.28125" style="4" hidden="1" customWidth="1"/>
  </cols>
  <sheetData>
    <row r="2" spans="1:8" ht="12.75">
      <c r="A2" s="5" t="s">
        <v>70</v>
      </c>
      <c r="B2" s="22"/>
      <c r="C2" s="5"/>
      <c r="D2" s="5"/>
      <c r="E2" s="5"/>
      <c r="F2" s="5"/>
      <c r="G2" s="5"/>
      <c r="H2" s="5"/>
    </row>
    <row r="3" spans="1:8" ht="12.75">
      <c r="A3" s="5" t="s">
        <v>36</v>
      </c>
      <c r="B3" s="22"/>
      <c r="C3" s="5"/>
      <c r="D3" s="5"/>
      <c r="E3" s="5"/>
      <c r="F3" s="5"/>
      <c r="G3" s="5"/>
      <c r="H3" s="5"/>
    </row>
    <row r="4" spans="1:8" ht="12.75">
      <c r="A4" s="5" t="s">
        <v>54</v>
      </c>
      <c r="B4" s="22"/>
      <c r="C4" s="5"/>
      <c r="D4" s="5"/>
      <c r="E4" s="5"/>
      <c r="F4" s="5"/>
      <c r="G4" s="5"/>
      <c r="H4" s="5"/>
    </row>
    <row r="5" spans="1:9" ht="12.75">
      <c r="A5" s="5"/>
      <c r="B5" s="22"/>
      <c r="C5" s="5"/>
      <c r="D5" s="5"/>
      <c r="E5" s="5"/>
      <c r="F5" s="5"/>
      <c r="G5" s="5"/>
      <c r="H5" s="5"/>
      <c r="I5" s="4" t="s">
        <v>41</v>
      </c>
    </row>
    <row r="7" spans="1:18" ht="12.75">
      <c r="A7" s="13" t="s">
        <v>0</v>
      </c>
      <c r="B7" s="13" t="s">
        <v>64</v>
      </c>
      <c r="C7" s="13" t="s">
        <v>25</v>
      </c>
      <c r="D7" s="13" t="s">
        <v>26</v>
      </c>
      <c r="E7" s="13" t="s">
        <v>27</v>
      </c>
      <c r="F7" s="13" t="s">
        <v>28</v>
      </c>
      <c r="G7" s="13" t="s">
        <v>29</v>
      </c>
      <c r="H7" s="13" t="s">
        <v>30</v>
      </c>
      <c r="I7" s="13" t="s">
        <v>31</v>
      </c>
      <c r="J7" s="13" t="s">
        <v>32</v>
      </c>
      <c r="K7" s="13" t="s">
        <v>33</v>
      </c>
      <c r="L7" s="13" t="s">
        <v>37</v>
      </c>
      <c r="M7" s="13" t="s">
        <v>59</v>
      </c>
      <c r="N7" s="13" t="s">
        <v>38</v>
      </c>
      <c r="O7" s="13" t="s">
        <v>39</v>
      </c>
      <c r="P7" s="14" t="s">
        <v>34</v>
      </c>
      <c r="Q7" s="14"/>
      <c r="R7" s="13"/>
    </row>
    <row r="8" spans="1:18" ht="12.75">
      <c r="A8" s="15" t="s">
        <v>1</v>
      </c>
      <c r="B8" s="24">
        <v>7958</v>
      </c>
      <c r="C8" s="16">
        <v>35</v>
      </c>
      <c r="D8" s="16">
        <v>6991</v>
      </c>
      <c r="E8" s="16">
        <v>12396</v>
      </c>
      <c r="F8" s="16">
        <v>9147</v>
      </c>
      <c r="G8" s="16">
        <v>7138</v>
      </c>
      <c r="H8" s="16">
        <v>3748</v>
      </c>
      <c r="I8" s="16">
        <v>6115</v>
      </c>
      <c r="J8" s="16">
        <v>15820</v>
      </c>
      <c r="K8" s="16">
        <v>10662</v>
      </c>
      <c r="L8" s="16">
        <v>8070</v>
      </c>
      <c r="M8" s="16">
        <v>8455</v>
      </c>
      <c r="N8" s="16">
        <v>11290</v>
      </c>
      <c r="O8" s="16">
        <v>7011</v>
      </c>
      <c r="P8" s="17">
        <f aca="true" t="shared" si="0" ref="P8:P34">SUM(D8:O8)</f>
        <v>106843</v>
      </c>
      <c r="Q8" s="17"/>
      <c r="R8" s="16"/>
    </row>
    <row r="9" spans="1:18" ht="12.75">
      <c r="A9" s="15" t="s">
        <v>51</v>
      </c>
      <c r="B9" s="24">
        <v>12238</v>
      </c>
      <c r="C9" s="16">
        <v>28</v>
      </c>
      <c r="D9" s="16">
        <v>8656</v>
      </c>
      <c r="E9" s="16">
        <v>6935</v>
      </c>
      <c r="F9" s="16">
        <v>8765</v>
      </c>
      <c r="G9" s="16">
        <v>8996</v>
      </c>
      <c r="H9" s="16">
        <v>10575</v>
      </c>
      <c r="I9" s="16">
        <v>9924</v>
      </c>
      <c r="J9" s="16">
        <v>10844</v>
      </c>
      <c r="K9" s="16">
        <v>12209</v>
      </c>
      <c r="L9" s="16">
        <v>7907</v>
      </c>
      <c r="M9" s="16">
        <v>12685</v>
      </c>
      <c r="N9" s="16">
        <v>7906</v>
      </c>
      <c r="O9" s="16">
        <v>9592</v>
      </c>
      <c r="P9" s="17">
        <f t="shared" si="0"/>
        <v>114994</v>
      </c>
      <c r="Q9" s="17"/>
      <c r="R9" s="16"/>
    </row>
    <row r="10" spans="1:18" ht="12.75">
      <c r="A10" s="15" t="s">
        <v>24</v>
      </c>
      <c r="B10" s="24">
        <v>6082</v>
      </c>
      <c r="C10" s="16">
        <v>29</v>
      </c>
      <c r="D10" s="16">
        <v>8995</v>
      </c>
      <c r="E10" s="16">
        <v>7082</v>
      </c>
      <c r="F10" s="16">
        <v>8279</v>
      </c>
      <c r="G10" s="16">
        <v>6218</v>
      </c>
      <c r="H10" s="16">
        <v>3321</v>
      </c>
      <c r="I10" s="16">
        <v>5557</v>
      </c>
      <c r="J10" s="16">
        <v>8947</v>
      </c>
      <c r="K10" s="16">
        <v>8087</v>
      </c>
      <c r="L10" s="16">
        <v>7246</v>
      </c>
      <c r="M10" s="16">
        <v>12740</v>
      </c>
      <c r="N10" s="16">
        <v>9880</v>
      </c>
      <c r="O10" s="16">
        <v>10830</v>
      </c>
      <c r="P10" s="17">
        <f t="shared" si="0"/>
        <v>97182</v>
      </c>
      <c r="Q10" s="17"/>
      <c r="R10" s="16"/>
    </row>
    <row r="11" spans="1:18" ht="12.75">
      <c r="A11" s="15" t="s">
        <v>3</v>
      </c>
      <c r="B11" s="24">
        <v>8959</v>
      </c>
      <c r="C11" s="16">
        <v>39</v>
      </c>
      <c r="D11" s="16">
        <v>15731</v>
      </c>
      <c r="E11" s="16">
        <v>9975</v>
      </c>
      <c r="F11" s="16">
        <v>16973</v>
      </c>
      <c r="G11" s="16">
        <v>7382</v>
      </c>
      <c r="H11" s="16">
        <v>8571</v>
      </c>
      <c r="I11" s="16">
        <v>8155</v>
      </c>
      <c r="J11" s="16">
        <v>15034</v>
      </c>
      <c r="K11" s="16">
        <v>26541</v>
      </c>
      <c r="L11" s="16">
        <v>16309</v>
      </c>
      <c r="M11" s="16">
        <v>15220</v>
      </c>
      <c r="N11" s="16">
        <v>12138</v>
      </c>
      <c r="O11" s="16">
        <v>12996</v>
      </c>
      <c r="P11" s="17">
        <f t="shared" si="0"/>
        <v>165025</v>
      </c>
      <c r="Q11" s="17"/>
      <c r="R11" s="16"/>
    </row>
    <row r="12" spans="1:18" ht="12.75">
      <c r="A12" s="15" t="s">
        <v>4</v>
      </c>
      <c r="B12" s="24">
        <v>3579</v>
      </c>
      <c r="C12" s="16">
        <v>21</v>
      </c>
      <c r="D12" s="16">
        <v>5888</v>
      </c>
      <c r="E12" s="16">
        <v>5766</v>
      </c>
      <c r="F12" s="16">
        <v>5049</v>
      </c>
      <c r="G12" s="16">
        <v>4441</v>
      </c>
      <c r="H12" s="16">
        <v>5249</v>
      </c>
      <c r="I12" s="16">
        <v>3463</v>
      </c>
      <c r="J12" s="16">
        <v>6404</v>
      </c>
      <c r="K12" s="16">
        <v>8439</v>
      </c>
      <c r="L12" s="16">
        <v>4630</v>
      </c>
      <c r="M12" s="16">
        <v>8035</v>
      </c>
      <c r="N12" s="16">
        <v>4517</v>
      </c>
      <c r="O12" s="16">
        <v>5880</v>
      </c>
      <c r="P12" s="17">
        <f t="shared" si="0"/>
        <v>67761</v>
      </c>
      <c r="Q12" s="17"/>
      <c r="R12" s="16"/>
    </row>
    <row r="13" spans="1:18" ht="12.75">
      <c r="A13" s="15" t="s">
        <v>5</v>
      </c>
      <c r="B13" s="24">
        <v>4112</v>
      </c>
      <c r="C13" s="16">
        <v>29</v>
      </c>
      <c r="D13" s="16">
        <v>7155</v>
      </c>
      <c r="E13" s="16">
        <v>11140</v>
      </c>
      <c r="F13" s="16">
        <v>4222</v>
      </c>
      <c r="G13" s="16">
        <v>6810</v>
      </c>
      <c r="H13" s="16">
        <v>1633</v>
      </c>
      <c r="I13" s="16">
        <v>10036</v>
      </c>
      <c r="J13" s="16">
        <v>5765</v>
      </c>
      <c r="K13" s="16">
        <v>5225</v>
      </c>
      <c r="L13" s="16">
        <v>9158</v>
      </c>
      <c r="M13" s="16">
        <v>9723</v>
      </c>
      <c r="N13" s="16">
        <v>7690</v>
      </c>
      <c r="O13" s="16">
        <v>8970</v>
      </c>
      <c r="P13" s="17">
        <f t="shared" si="0"/>
        <v>87527</v>
      </c>
      <c r="Q13" s="17"/>
      <c r="R13" s="16"/>
    </row>
    <row r="14" spans="1:18" ht="12.75">
      <c r="A14" s="15" t="s">
        <v>6</v>
      </c>
      <c r="B14" s="24">
        <v>1972</v>
      </c>
      <c r="C14" s="16">
        <v>9</v>
      </c>
      <c r="D14" s="16">
        <v>3240</v>
      </c>
      <c r="E14" s="16">
        <v>2006</v>
      </c>
      <c r="F14" s="16">
        <v>2613</v>
      </c>
      <c r="G14" s="16">
        <v>4228</v>
      </c>
      <c r="H14" s="16">
        <v>3804</v>
      </c>
      <c r="I14" s="16">
        <v>1869</v>
      </c>
      <c r="J14" s="16">
        <v>4532</v>
      </c>
      <c r="K14" s="16">
        <v>4465</v>
      </c>
      <c r="L14" s="16">
        <v>3746</v>
      </c>
      <c r="M14" s="16">
        <v>4650</v>
      </c>
      <c r="N14" s="16">
        <v>3387</v>
      </c>
      <c r="O14" s="16">
        <v>5260</v>
      </c>
      <c r="P14" s="17">
        <f t="shared" si="0"/>
        <v>43800</v>
      </c>
      <c r="Q14" s="17"/>
      <c r="R14" s="16"/>
    </row>
    <row r="15" spans="1:18" ht="12.75">
      <c r="A15" s="15" t="s">
        <v>7</v>
      </c>
      <c r="B15" s="24">
        <v>12187</v>
      </c>
      <c r="C15" s="16">
        <v>54</v>
      </c>
      <c r="D15" s="16">
        <v>23389</v>
      </c>
      <c r="E15" s="16">
        <v>14092</v>
      </c>
      <c r="F15" s="16">
        <v>15050</v>
      </c>
      <c r="G15" s="16">
        <v>18626</v>
      </c>
      <c r="H15" s="16">
        <v>25970</v>
      </c>
      <c r="I15" s="16">
        <v>6193</v>
      </c>
      <c r="J15" s="16">
        <v>36453</v>
      </c>
      <c r="K15" s="16">
        <v>58863</v>
      </c>
      <c r="L15" s="16">
        <v>18020</v>
      </c>
      <c r="M15" s="16">
        <v>44040</v>
      </c>
      <c r="N15" s="16">
        <v>9600</v>
      </c>
      <c r="O15" s="16">
        <v>21346</v>
      </c>
      <c r="P15" s="17">
        <f t="shared" si="0"/>
        <v>291642</v>
      </c>
      <c r="Q15" s="17"/>
      <c r="R15" s="16"/>
    </row>
    <row r="16" spans="1:18" ht="12.75">
      <c r="A16" s="15" t="s">
        <v>8</v>
      </c>
      <c r="B16" s="24">
        <v>9650</v>
      </c>
      <c r="C16" s="16">
        <v>19</v>
      </c>
      <c r="D16" s="16">
        <v>10589</v>
      </c>
      <c r="E16" s="16">
        <v>4164</v>
      </c>
      <c r="F16" s="16">
        <v>4637</v>
      </c>
      <c r="G16" s="16">
        <v>7604</v>
      </c>
      <c r="H16" s="16">
        <v>4445</v>
      </c>
      <c r="I16" s="16">
        <v>4215</v>
      </c>
      <c r="J16" s="16">
        <v>10203</v>
      </c>
      <c r="K16" s="16">
        <v>9660</v>
      </c>
      <c r="L16" s="16">
        <v>7664</v>
      </c>
      <c r="M16" s="16">
        <v>12714</v>
      </c>
      <c r="N16" s="16">
        <v>7059</v>
      </c>
      <c r="O16" s="16">
        <v>10513</v>
      </c>
      <c r="P16" s="17">
        <f t="shared" si="0"/>
        <v>93467</v>
      </c>
      <c r="Q16" s="17"/>
      <c r="R16" s="16"/>
    </row>
    <row r="17" spans="1:18" ht="12.75">
      <c r="A17" s="15" t="s">
        <v>9</v>
      </c>
      <c r="B17" s="24">
        <v>2538</v>
      </c>
      <c r="C17" s="16">
        <v>14</v>
      </c>
      <c r="D17" s="16">
        <v>4315</v>
      </c>
      <c r="E17" s="16">
        <v>4465</v>
      </c>
      <c r="F17" s="16">
        <v>3517</v>
      </c>
      <c r="G17" s="16">
        <v>1625</v>
      </c>
      <c r="H17" s="16">
        <v>4464</v>
      </c>
      <c r="I17" s="16">
        <v>2518</v>
      </c>
      <c r="J17" s="16">
        <v>4015</v>
      </c>
      <c r="K17" s="16">
        <v>5094</v>
      </c>
      <c r="L17" s="16">
        <v>2844</v>
      </c>
      <c r="M17" s="16">
        <v>3380</v>
      </c>
      <c r="N17" s="16">
        <v>3105</v>
      </c>
      <c r="O17" s="16">
        <v>6629</v>
      </c>
      <c r="P17" s="17">
        <f t="shared" si="0"/>
        <v>45971</v>
      </c>
      <c r="Q17" s="17"/>
      <c r="R17" s="16"/>
    </row>
    <row r="18" spans="1:18" ht="12.75">
      <c r="A18" s="15" t="s">
        <v>10</v>
      </c>
      <c r="B18" s="24">
        <v>13012</v>
      </c>
      <c r="C18" s="16">
        <v>29</v>
      </c>
      <c r="D18" s="16">
        <v>9265</v>
      </c>
      <c r="E18" s="16">
        <v>4206</v>
      </c>
      <c r="F18" s="16">
        <v>5509</v>
      </c>
      <c r="G18" s="16">
        <v>15266</v>
      </c>
      <c r="H18" s="16">
        <v>5081</v>
      </c>
      <c r="I18" s="16">
        <v>12087</v>
      </c>
      <c r="J18" s="16">
        <v>14708</v>
      </c>
      <c r="K18" s="16">
        <v>22705</v>
      </c>
      <c r="L18" s="16">
        <v>11751</v>
      </c>
      <c r="M18" s="16">
        <v>12261</v>
      </c>
      <c r="N18" s="16">
        <v>13828</v>
      </c>
      <c r="O18" s="16">
        <v>7618</v>
      </c>
      <c r="P18" s="17">
        <f t="shared" si="0"/>
        <v>134285</v>
      </c>
      <c r="Q18" s="17"/>
      <c r="R18" s="16"/>
    </row>
    <row r="19" spans="1:18" ht="12.75">
      <c r="A19" s="15" t="s">
        <v>11</v>
      </c>
      <c r="B19" s="24">
        <v>21289</v>
      </c>
      <c r="C19" s="16">
        <v>49</v>
      </c>
      <c r="D19" s="16">
        <v>15491</v>
      </c>
      <c r="E19" s="16">
        <v>15388</v>
      </c>
      <c r="F19" s="16">
        <v>10686</v>
      </c>
      <c r="G19" s="16">
        <v>17656</v>
      </c>
      <c r="H19" s="16">
        <v>3323</v>
      </c>
      <c r="I19" s="16">
        <v>10935</v>
      </c>
      <c r="J19" s="16">
        <v>15900</v>
      </c>
      <c r="K19" s="16">
        <v>17941</v>
      </c>
      <c r="L19" s="16">
        <v>21413</v>
      </c>
      <c r="M19" s="16">
        <v>24101</v>
      </c>
      <c r="N19" s="16">
        <v>14682</v>
      </c>
      <c r="O19" s="16">
        <v>21039</v>
      </c>
      <c r="P19" s="17">
        <f t="shared" si="0"/>
        <v>188555</v>
      </c>
      <c r="Q19" s="17"/>
      <c r="R19" s="16"/>
    </row>
    <row r="20" spans="1:18" ht="12.75">
      <c r="A20" s="15" t="s">
        <v>12</v>
      </c>
      <c r="B20" s="24">
        <v>419</v>
      </c>
      <c r="C20" s="16">
        <v>3</v>
      </c>
      <c r="D20" s="16">
        <v>785</v>
      </c>
      <c r="E20" s="16">
        <v>837</v>
      </c>
      <c r="F20" s="16">
        <v>704</v>
      </c>
      <c r="G20" s="16">
        <v>652</v>
      </c>
      <c r="H20" s="16">
        <v>1033</v>
      </c>
      <c r="I20" s="16">
        <v>313</v>
      </c>
      <c r="J20" s="16">
        <v>860</v>
      </c>
      <c r="K20" s="16">
        <v>1798</v>
      </c>
      <c r="L20" s="16">
        <v>656</v>
      </c>
      <c r="M20" s="16">
        <v>2117</v>
      </c>
      <c r="N20" s="16">
        <v>1129</v>
      </c>
      <c r="O20" s="16">
        <v>1238</v>
      </c>
      <c r="P20" s="17">
        <f t="shared" si="0"/>
        <v>12122</v>
      </c>
      <c r="Q20" s="17"/>
      <c r="R20" s="16"/>
    </row>
    <row r="21" spans="1:18" ht="12.75">
      <c r="A21" s="15" t="s">
        <v>13</v>
      </c>
      <c r="B21" s="24">
        <v>5083</v>
      </c>
      <c r="C21" s="16">
        <v>18</v>
      </c>
      <c r="D21" s="16">
        <v>6413</v>
      </c>
      <c r="E21" s="16">
        <v>4216</v>
      </c>
      <c r="F21" s="16">
        <v>7580</v>
      </c>
      <c r="G21" s="16">
        <v>3213</v>
      </c>
      <c r="H21" s="16">
        <v>4843</v>
      </c>
      <c r="I21" s="16">
        <v>1295</v>
      </c>
      <c r="J21" s="16">
        <v>5399</v>
      </c>
      <c r="K21" s="16">
        <v>5287</v>
      </c>
      <c r="L21" s="16">
        <v>8580</v>
      </c>
      <c r="M21" s="16">
        <v>8456</v>
      </c>
      <c r="N21" s="16">
        <v>3951</v>
      </c>
      <c r="O21" s="16">
        <v>6750</v>
      </c>
      <c r="P21" s="17">
        <f t="shared" si="0"/>
        <v>65983</v>
      </c>
      <c r="Q21" s="17"/>
      <c r="R21" s="16"/>
    </row>
    <row r="22" spans="1:18" ht="12.75">
      <c r="A22" s="15" t="s">
        <v>52</v>
      </c>
      <c r="B22" s="25">
        <v>19382</v>
      </c>
      <c r="C22" s="16">
        <v>50</v>
      </c>
      <c r="D22" s="16">
        <v>13597</v>
      </c>
      <c r="E22" s="18">
        <v>9026</v>
      </c>
      <c r="F22" s="18">
        <v>11484</v>
      </c>
      <c r="G22" s="18">
        <v>22466</v>
      </c>
      <c r="H22" s="16">
        <v>16185</v>
      </c>
      <c r="I22" s="16">
        <v>12921</v>
      </c>
      <c r="J22" s="16">
        <v>17854</v>
      </c>
      <c r="K22" s="16">
        <v>14720</v>
      </c>
      <c r="L22" s="16">
        <v>14884</v>
      </c>
      <c r="M22" s="16">
        <v>18608</v>
      </c>
      <c r="N22" s="16">
        <v>12985</v>
      </c>
      <c r="O22" s="16">
        <v>10213</v>
      </c>
      <c r="P22" s="17">
        <f t="shared" si="0"/>
        <v>174943</v>
      </c>
      <c r="Q22" s="17"/>
      <c r="R22" s="16"/>
    </row>
    <row r="23" spans="1:18" ht="12.75">
      <c r="A23" s="15" t="s">
        <v>53</v>
      </c>
      <c r="B23" s="24">
        <v>8543</v>
      </c>
      <c r="C23" s="16">
        <v>21</v>
      </c>
      <c r="D23" s="16">
        <v>8958</v>
      </c>
      <c r="E23" s="18">
        <v>3930</v>
      </c>
      <c r="F23" s="18">
        <v>6264</v>
      </c>
      <c r="G23" s="18">
        <v>7623</v>
      </c>
      <c r="H23" s="16">
        <v>9668</v>
      </c>
      <c r="I23" s="16">
        <v>5512</v>
      </c>
      <c r="J23" s="16">
        <v>4846</v>
      </c>
      <c r="K23" s="16">
        <v>10681</v>
      </c>
      <c r="L23" s="16">
        <v>5754</v>
      </c>
      <c r="M23" s="16">
        <v>8457</v>
      </c>
      <c r="N23" s="16">
        <v>5927</v>
      </c>
      <c r="O23" s="16">
        <v>7326</v>
      </c>
      <c r="P23" s="17">
        <f t="shared" si="0"/>
        <v>84946</v>
      </c>
      <c r="Q23" s="17"/>
      <c r="R23" s="16"/>
    </row>
    <row r="24" spans="1:18" ht="12.75">
      <c r="A24" s="15" t="s">
        <v>66</v>
      </c>
      <c r="B24" s="24">
        <v>25529</v>
      </c>
      <c r="C24" s="16">
        <v>32</v>
      </c>
      <c r="D24" s="16">
        <v>24802</v>
      </c>
      <c r="E24" s="18">
        <v>14905</v>
      </c>
      <c r="F24" s="18">
        <v>11330</v>
      </c>
      <c r="G24" s="18">
        <v>7106</v>
      </c>
      <c r="H24" s="16">
        <v>4076</v>
      </c>
      <c r="I24" s="16">
        <v>9665</v>
      </c>
      <c r="J24" s="16">
        <v>22944</v>
      </c>
      <c r="K24" s="16">
        <v>20532</v>
      </c>
      <c r="L24" s="16">
        <v>6255</v>
      </c>
      <c r="M24" s="16">
        <v>32134</v>
      </c>
      <c r="N24" s="16">
        <v>11009</v>
      </c>
      <c r="O24" s="16">
        <v>14052</v>
      </c>
      <c r="P24" s="17">
        <f t="shared" si="0"/>
        <v>178810</v>
      </c>
      <c r="Q24" s="17"/>
      <c r="R24" s="16"/>
    </row>
    <row r="25" spans="1:18" ht="12.75">
      <c r="A25" s="15" t="s">
        <v>14</v>
      </c>
      <c r="B25" s="24">
        <v>6418</v>
      </c>
      <c r="C25" s="16">
        <v>21</v>
      </c>
      <c r="D25" s="16">
        <v>9124</v>
      </c>
      <c r="E25" s="16">
        <v>4394</v>
      </c>
      <c r="F25" s="16">
        <v>6434</v>
      </c>
      <c r="G25" s="16">
        <v>6861</v>
      </c>
      <c r="H25" s="16">
        <v>4243</v>
      </c>
      <c r="I25" s="16">
        <v>2386</v>
      </c>
      <c r="J25" s="16">
        <v>9707</v>
      </c>
      <c r="K25" s="16">
        <v>5174</v>
      </c>
      <c r="L25" s="16">
        <v>8279</v>
      </c>
      <c r="M25" s="16">
        <v>11840</v>
      </c>
      <c r="N25" s="16">
        <v>5364</v>
      </c>
      <c r="O25" s="16">
        <v>8248</v>
      </c>
      <c r="P25" s="17">
        <f t="shared" si="0"/>
        <v>82054</v>
      </c>
      <c r="Q25" s="17"/>
      <c r="R25" s="16"/>
    </row>
    <row r="26" spans="1:18" ht="12.75">
      <c r="A26" s="15" t="s">
        <v>15</v>
      </c>
      <c r="B26" s="24">
        <v>1528</v>
      </c>
      <c r="C26" s="16">
        <v>14</v>
      </c>
      <c r="D26" s="16">
        <v>5307</v>
      </c>
      <c r="E26" s="16">
        <v>3326</v>
      </c>
      <c r="F26" s="16">
        <v>2380</v>
      </c>
      <c r="G26" s="16">
        <v>6123</v>
      </c>
      <c r="H26" s="16">
        <v>1560</v>
      </c>
      <c r="I26" s="16">
        <v>1445</v>
      </c>
      <c r="J26" s="16">
        <v>4021</v>
      </c>
      <c r="K26" s="16">
        <v>7756</v>
      </c>
      <c r="L26" s="16">
        <v>5260</v>
      </c>
      <c r="M26" s="16">
        <v>4651</v>
      </c>
      <c r="N26" s="16">
        <v>4794</v>
      </c>
      <c r="O26" s="16">
        <v>4118</v>
      </c>
      <c r="P26" s="17">
        <f t="shared" si="0"/>
        <v>50741</v>
      </c>
      <c r="Q26" s="17"/>
      <c r="R26" s="16"/>
    </row>
    <row r="27" spans="1:18" ht="12.75">
      <c r="A27" s="15" t="s">
        <v>16</v>
      </c>
      <c r="B27" s="24">
        <v>820</v>
      </c>
      <c r="C27" s="16">
        <v>12</v>
      </c>
      <c r="D27" s="16">
        <v>3504</v>
      </c>
      <c r="E27" s="16">
        <v>4778</v>
      </c>
      <c r="F27" s="16">
        <v>2418</v>
      </c>
      <c r="G27" s="16">
        <v>2329</v>
      </c>
      <c r="H27" s="16">
        <v>4108</v>
      </c>
      <c r="I27" s="16">
        <v>1690</v>
      </c>
      <c r="J27" s="16">
        <v>3767</v>
      </c>
      <c r="K27" s="16">
        <v>2061</v>
      </c>
      <c r="L27" s="16">
        <v>4070</v>
      </c>
      <c r="M27" s="16">
        <v>3382</v>
      </c>
      <c r="N27" s="16">
        <v>2538</v>
      </c>
      <c r="O27" s="16">
        <v>2781</v>
      </c>
      <c r="P27" s="17">
        <f t="shared" si="0"/>
        <v>37426</v>
      </c>
      <c r="Q27" s="17"/>
      <c r="R27" s="16"/>
    </row>
    <row r="28" spans="1:18" ht="12.75">
      <c r="A28" s="15" t="s">
        <v>17</v>
      </c>
      <c r="B28" s="24">
        <v>3451</v>
      </c>
      <c r="C28" s="16">
        <v>25</v>
      </c>
      <c r="D28" s="16">
        <v>7070</v>
      </c>
      <c r="E28" s="16">
        <v>5043</v>
      </c>
      <c r="F28" s="16">
        <v>5088</v>
      </c>
      <c r="G28" s="16">
        <v>6148</v>
      </c>
      <c r="H28" s="16">
        <v>3965</v>
      </c>
      <c r="I28" s="16">
        <v>2683</v>
      </c>
      <c r="J28" s="16">
        <v>11661</v>
      </c>
      <c r="K28" s="16">
        <v>9654</v>
      </c>
      <c r="L28" s="16">
        <v>5583</v>
      </c>
      <c r="M28" s="16">
        <v>8878</v>
      </c>
      <c r="N28" s="16">
        <v>7905</v>
      </c>
      <c r="O28" s="16">
        <v>6390</v>
      </c>
      <c r="P28" s="17">
        <f t="shared" si="0"/>
        <v>80068</v>
      </c>
      <c r="Q28" s="17"/>
      <c r="R28" s="16"/>
    </row>
    <row r="29" spans="1:18" ht="12.75">
      <c r="A29" s="15" t="s">
        <v>18</v>
      </c>
      <c r="B29" s="24">
        <v>2638</v>
      </c>
      <c r="C29" s="16">
        <v>22</v>
      </c>
      <c r="D29" s="16">
        <v>6276</v>
      </c>
      <c r="E29" s="16">
        <v>5670</v>
      </c>
      <c r="F29" s="16">
        <v>6935</v>
      </c>
      <c r="G29" s="16">
        <v>3456</v>
      </c>
      <c r="H29" s="16">
        <v>5978</v>
      </c>
      <c r="I29" s="16">
        <v>5995</v>
      </c>
      <c r="J29" s="16">
        <v>4391</v>
      </c>
      <c r="K29" s="16">
        <v>5965</v>
      </c>
      <c r="L29" s="16">
        <v>5167</v>
      </c>
      <c r="M29" s="16">
        <v>6766</v>
      </c>
      <c r="N29" s="16">
        <v>3670</v>
      </c>
      <c r="O29" s="16">
        <v>3923</v>
      </c>
      <c r="P29" s="17">
        <f t="shared" si="0"/>
        <v>64192</v>
      </c>
      <c r="Q29" s="17"/>
      <c r="R29" s="16"/>
    </row>
    <row r="30" spans="1:18" ht="12.75">
      <c r="A30" s="15" t="s">
        <v>19</v>
      </c>
      <c r="B30" s="24">
        <v>1830</v>
      </c>
      <c r="C30" s="16">
        <v>13</v>
      </c>
      <c r="D30" s="16">
        <v>3081</v>
      </c>
      <c r="E30" s="16">
        <v>3328</v>
      </c>
      <c r="F30" s="16">
        <v>2180</v>
      </c>
      <c r="G30" s="16">
        <v>2961</v>
      </c>
      <c r="H30" s="16">
        <v>3110</v>
      </c>
      <c r="I30" s="16">
        <v>1722</v>
      </c>
      <c r="J30" s="16">
        <v>3911</v>
      </c>
      <c r="K30" s="16">
        <v>5320</v>
      </c>
      <c r="L30" s="16">
        <v>5663</v>
      </c>
      <c r="M30" s="16">
        <v>5074</v>
      </c>
      <c r="N30" s="16">
        <v>3953</v>
      </c>
      <c r="O30" s="16">
        <v>3714</v>
      </c>
      <c r="P30" s="17">
        <f t="shared" si="0"/>
        <v>44017</v>
      </c>
      <c r="Q30" s="17"/>
      <c r="R30" s="16"/>
    </row>
    <row r="31" spans="1:18" ht="12.75">
      <c r="A31" s="15" t="s">
        <v>20</v>
      </c>
      <c r="B31" s="24">
        <v>4847</v>
      </c>
      <c r="C31" s="16">
        <v>17</v>
      </c>
      <c r="D31" s="16">
        <v>8671</v>
      </c>
      <c r="E31" s="16">
        <v>6064</v>
      </c>
      <c r="F31" s="16">
        <v>6080</v>
      </c>
      <c r="G31" s="16">
        <v>3640</v>
      </c>
      <c r="H31" s="16">
        <v>7922</v>
      </c>
      <c r="I31" s="16">
        <v>4546</v>
      </c>
      <c r="J31" s="16">
        <v>5417</v>
      </c>
      <c r="K31" s="16">
        <v>10321</v>
      </c>
      <c r="L31" s="16">
        <v>5076</v>
      </c>
      <c r="M31" s="16">
        <v>5490</v>
      </c>
      <c r="N31" s="16">
        <v>6490</v>
      </c>
      <c r="O31" s="16">
        <v>9283</v>
      </c>
      <c r="P31" s="17">
        <f t="shared" si="0"/>
        <v>79000</v>
      </c>
      <c r="Q31" s="17"/>
      <c r="R31" s="16"/>
    </row>
    <row r="32" spans="1:18" ht="12.75">
      <c r="A32" s="15" t="s">
        <v>21</v>
      </c>
      <c r="B32" s="24">
        <v>9181</v>
      </c>
      <c r="C32" s="16">
        <v>49</v>
      </c>
      <c r="D32" s="16">
        <v>15156</v>
      </c>
      <c r="E32" s="16">
        <v>8575</v>
      </c>
      <c r="F32" s="16">
        <v>10415</v>
      </c>
      <c r="G32" s="16">
        <v>15859</v>
      </c>
      <c r="H32" s="16">
        <v>10240</v>
      </c>
      <c r="I32" s="16">
        <v>5128</v>
      </c>
      <c r="J32" s="16">
        <v>12259</v>
      </c>
      <c r="K32" s="16">
        <v>13502</v>
      </c>
      <c r="L32" s="16">
        <v>12935</v>
      </c>
      <c r="M32" s="16">
        <v>18180</v>
      </c>
      <c r="N32" s="16">
        <v>11289</v>
      </c>
      <c r="O32" s="16">
        <v>14545</v>
      </c>
      <c r="P32" s="17">
        <f t="shared" si="0"/>
        <v>148083</v>
      </c>
      <c r="Q32" s="17"/>
      <c r="R32" s="16"/>
    </row>
    <row r="33" spans="1:18" ht="12.75">
      <c r="A33" s="15" t="s">
        <v>22</v>
      </c>
      <c r="B33" s="24">
        <v>7510</v>
      </c>
      <c r="C33" s="16">
        <v>19</v>
      </c>
      <c r="D33" s="16">
        <v>8606</v>
      </c>
      <c r="E33" s="16">
        <v>4131</v>
      </c>
      <c r="F33" s="16">
        <v>15150</v>
      </c>
      <c r="G33" s="16">
        <v>4036</v>
      </c>
      <c r="H33" s="16">
        <v>8702</v>
      </c>
      <c r="I33" s="16">
        <v>4755</v>
      </c>
      <c r="J33" s="16">
        <v>3964</v>
      </c>
      <c r="K33" s="16">
        <v>7719</v>
      </c>
      <c r="L33" s="16">
        <v>7354</v>
      </c>
      <c r="M33" s="16">
        <v>10150</v>
      </c>
      <c r="N33" s="16">
        <v>8187</v>
      </c>
      <c r="O33" s="16">
        <v>8455</v>
      </c>
      <c r="P33" s="17">
        <f t="shared" si="0"/>
        <v>91209</v>
      </c>
      <c r="Q33" s="17"/>
      <c r="R33" s="16"/>
    </row>
    <row r="34" spans="1:18" ht="12.75">
      <c r="A34" s="15" t="s">
        <v>23</v>
      </c>
      <c r="B34" s="24">
        <v>17051</v>
      </c>
      <c r="C34" s="16">
        <v>34</v>
      </c>
      <c r="D34" s="16">
        <v>15845</v>
      </c>
      <c r="E34" s="16">
        <v>26805</v>
      </c>
      <c r="F34" s="16">
        <v>9671</v>
      </c>
      <c r="G34" s="16">
        <v>10337</v>
      </c>
      <c r="H34" s="16">
        <v>5703</v>
      </c>
      <c r="I34" s="16">
        <v>7917</v>
      </c>
      <c r="J34" s="16">
        <v>13054</v>
      </c>
      <c r="K34" s="16">
        <v>19159</v>
      </c>
      <c r="L34" s="16">
        <v>15466</v>
      </c>
      <c r="M34" s="16">
        <v>17333</v>
      </c>
      <c r="N34" s="16">
        <v>10727</v>
      </c>
      <c r="O34" s="16">
        <v>12070</v>
      </c>
      <c r="P34" s="17">
        <f t="shared" si="0"/>
        <v>164087</v>
      </c>
      <c r="Q34" s="17"/>
      <c r="R34" s="16"/>
    </row>
    <row r="35" spans="1:18" ht="12.75">
      <c r="A35" s="19" t="s">
        <v>34</v>
      </c>
      <c r="B35" s="17">
        <f aca="true" t="shared" si="1" ref="B35:I35">SUM(B8:B34)</f>
        <v>217806</v>
      </c>
      <c r="C35" s="17">
        <f t="shared" si="1"/>
        <v>705</v>
      </c>
      <c r="D35" s="17">
        <f>SUM(D8:D34)</f>
        <v>256900</v>
      </c>
      <c r="E35" s="17">
        <f t="shared" si="1"/>
        <v>202643</v>
      </c>
      <c r="F35" s="17">
        <f t="shared" si="1"/>
        <v>198560</v>
      </c>
      <c r="G35" s="17">
        <f>SUM(G8:G34)</f>
        <v>208800</v>
      </c>
      <c r="H35" s="17">
        <f t="shared" si="1"/>
        <v>171520</v>
      </c>
      <c r="I35" s="17">
        <f t="shared" si="1"/>
        <v>149040</v>
      </c>
      <c r="J35" s="17">
        <f>SUM(J8:J34)</f>
        <v>272680</v>
      </c>
      <c r="K35" s="17">
        <f>SUM(K8:K34)</f>
        <v>329540</v>
      </c>
      <c r="L35" s="17">
        <v>229740</v>
      </c>
      <c r="M35" s="17">
        <f>SUM(M8:M34)</f>
        <v>329520</v>
      </c>
      <c r="N35" s="17">
        <f>SUM(N8:N34)</f>
        <v>205000</v>
      </c>
      <c r="O35" s="17">
        <f>SUM(O8:O34)</f>
        <v>240790</v>
      </c>
      <c r="P35" s="17">
        <f>SUM(P8:P34)</f>
        <v>2794733</v>
      </c>
      <c r="Q35" s="17"/>
      <c r="R35" s="17"/>
    </row>
    <row r="36" spans="4:18" ht="12.75">
      <c r="D36" s="1"/>
      <c r="E36" s="1"/>
      <c r="F36" s="1"/>
      <c r="G36" s="33"/>
      <c r="H36" s="4" t="s">
        <v>40</v>
      </c>
      <c r="I36" s="1"/>
      <c r="J36" s="1"/>
      <c r="K36" s="1"/>
      <c r="L36" s="33"/>
      <c r="M36" s="1"/>
      <c r="N36" s="1"/>
      <c r="O36" s="1"/>
      <c r="P36" s="1"/>
      <c r="Q36" s="1"/>
      <c r="R36" s="1"/>
    </row>
    <row r="37" spans="1:9" ht="12.75">
      <c r="A37" s="4" t="s">
        <v>42</v>
      </c>
      <c r="B37" s="26">
        <f>(P35/12)*12</f>
        <v>2794733</v>
      </c>
      <c r="C37" s="7" t="s">
        <v>43</v>
      </c>
      <c r="E37" s="8">
        <f>(B37/B35)</f>
        <v>12.831294821997558</v>
      </c>
      <c r="F37" s="9" t="s">
        <v>46</v>
      </c>
      <c r="H37" s="6">
        <f>(B35/C35)</f>
        <v>308.9446808510638</v>
      </c>
      <c r="I37" s="9" t="s">
        <v>44</v>
      </c>
    </row>
    <row r="38" spans="2:3" ht="12.75">
      <c r="B38" s="27">
        <f>(B37/C35)</f>
        <v>3964.1602836879433</v>
      </c>
      <c r="C38" s="9" t="s">
        <v>76</v>
      </c>
    </row>
    <row r="43" spans="1:6" ht="12.75">
      <c r="A43" s="9" t="s">
        <v>71</v>
      </c>
      <c r="B43" s="22"/>
      <c r="C43" s="9"/>
      <c r="D43" s="9"/>
      <c r="E43" s="9"/>
      <c r="F43" s="9"/>
    </row>
    <row r="44" spans="1:42" ht="12.75">
      <c r="A44" s="9" t="s">
        <v>36</v>
      </c>
      <c r="B44" s="22"/>
      <c r="C44" s="9"/>
      <c r="D44" s="9"/>
      <c r="E44" s="9"/>
      <c r="F44" s="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>
      <c r="A45" s="5" t="s">
        <v>55</v>
      </c>
      <c r="B45" s="22"/>
      <c r="C45" s="9"/>
      <c r="D45" s="9"/>
      <c r="E45" s="9"/>
      <c r="F45" s="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9:42" ht="12.75">
      <c r="I46" s="4" t="s">
        <v>41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9:42" ht="12.75"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.75">
      <c r="A48" s="15" t="s">
        <v>0</v>
      </c>
      <c r="B48" s="13" t="s">
        <v>64</v>
      </c>
      <c r="C48" s="13" t="s">
        <v>25</v>
      </c>
      <c r="D48" s="13" t="s">
        <v>26</v>
      </c>
      <c r="E48" s="13" t="s">
        <v>27</v>
      </c>
      <c r="F48" s="13" t="s">
        <v>28</v>
      </c>
      <c r="G48" s="13" t="s">
        <v>29</v>
      </c>
      <c r="H48" s="13" t="s">
        <v>30</v>
      </c>
      <c r="I48" s="13" t="s">
        <v>31</v>
      </c>
      <c r="J48" s="13" t="s">
        <v>32</v>
      </c>
      <c r="K48" s="13" t="s">
        <v>33</v>
      </c>
      <c r="L48" s="13" t="s">
        <v>37</v>
      </c>
      <c r="M48" s="13" t="s">
        <v>60</v>
      </c>
      <c r="N48" s="13" t="s">
        <v>38</v>
      </c>
      <c r="O48" s="13" t="s">
        <v>39</v>
      </c>
      <c r="P48" s="14" t="s">
        <v>34</v>
      </c>
      <c r="Q48" s="14"/>
      <c r="R48" s="13" t="s">
        <v>35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.75">
      <c r="A49" s="15" t="s">
        <v>1</v>
      </c>
      <c r="B49" s="24">
        <v>7958</v>
      </c>
      <c r="C49" s="16">
        <v>32</v>
      </c>
      <c r="D49" s="16">
        <v>14994</v>
      </c>
      <c r="E49" s="16">
        <v>15732</v>
      </c>
      <c r="F49" s="16">
        <v>20885</v>
      </c>
      <c r="G49" s="16">
        <v>13747</v>
      </c>
      <c r="H49" s="16">
        <v>20379</v>
      </c>
      <c r="I49" s="16">
        <v>15341</v>
      </c>
      <c r="J49" s="16">
        <v>16991</v>
      </c>
      <c r="K49" s="16">
        <v>15557</v>
      </c>
      <c r="L49" s="30">
        <v>20175</v>
      </c>
      <c r="M49" s="16">
        <v>19399</v>
      </c>
      <c r="N49" s="16">
        <v>20935</v>
      </c>
      <c r="O49" s="16">
        <v>14959</v>
      </c>
      <c r="P49" s="17">
        <f>SUM(D49:O49)</f>
        <v>209094</v>
      </c>
      <c r="Q49" s="17"/>
      <c r="R49" s="16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2.75">
      <c r="A50" s="15" t="s">
        <v>2</v>
      </c>
      <c r="B50" s="24">
        <v>12238</v>
      </c>
      <c r="C50" s="16">
        <v>37</v>
      </c>
      <c r="D50" s="16">
        <v>21895</v>
      </c>
      <c r="E50" s="16">
        <v>19183</v>
      </c>
      <c r="F50" s="16">
        <v>21205</v>
      </c>
      <c r="G50" s="16">
        <v>15732</v>
      </c>
      <c r="H50" s="16">
        <v>17039</v>
      </c>
      <c r="I50" s="16">
        <v>21685</v>
      </c>
      <c r="J50" s="16">
        <v>18904</v>
      </c>
      <c r="K50" s="16">
        <v>15940</v>
      </c>
      <c r="L50" s="30">
        <v>19358</v>
      </c>
      <c r="M50" s="16">
        <v>24452</v>
      </c>
      <c r="N50" s="16">
        <v>20428</v>
      </c>
      <c r="O50" s="16">
        <v>24412</v>
      </c>
      <c r="P50" s="17">
        <f aca="true" t="shared" si="2" ref="P50:P75">SUM(D50:O50)</f>
        <v>240233</v>
      </c>
      <c r="Q50" s="17"/>
      <c r="R50" s="16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2.75">
      <c r="A51" s="15" t="s">
        <v>24</v>
      </c>
      <c r="B51" s="24">
        <v>6082</v>
      </c>
      <c r="C51" s="16">
        <v>21</v>
      </c>
      <c r="D51" s="16">
        <v>13873</v>
      </c>
      <c r="E51" s="16">
        <v>11392</v>
      </c>
      <c r="F51" s="16">
        <v>9542</v>
      </c>
      <c r="G51" s="16">
        <v>10671</v>
      </c>
      <c r="H51" s="16">
        <v>10254</v>
      </c>
      <c r="I51" s="16">
        <v>10670</v>
      </c>
      <c r="J51" s="16">
        <v>10741</v>
      </c>
      <c r="K51" s="16">
        <v>10364</v>
      </c>
      <c r="L51" s="30">
        <v>10268</v>
      </c>
      <c r="M51" s="16">
        <v>12711</v>
      </c>
      <c r="N51" s="16">
        <v>12141</v>
      </c>
      <c r="O51" s="16">
        <v>12037</v>
      </c>
      <c r="P51" s="17">
        <f t="shared" si="2"/>
        <v>134664</v>
      </c>
      <c r="Q51" s="17"/>
      <c r="R51" s="16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2.75">
      <c r="A52" s="15" t="s">
        <v>3</v>
      </c>
      <c r="B52" s="24">
        <v>8959</v>
      </c>
      <c r="C52" s="16">
        <v>26</v>
      </c>
      <c r="D52" s="16">
        <v>16432</v>
      </c>
      <c r="E52" s="16">
        <v>14531</v>
      </c>
      <c r="F52" s="16">
        <v>18989</v>
      </c>
      <c r="G52" s="16">
        <v>16120</v>
      </c>
      <c r="H52" s="16">
        <v>21478</v>
      </c>
      <c r="I52" s="16">
        <v>17739</v>
      </c>
      <c r="J52" s="16">
        <v>21596</v>
      </c>
      <c r="K52" s="16">
        <v>21897</v>
      </c>
      <c r="L52" s="30">
        <v>19184</v>
      </c>
      <c r="M52" s="16">
        <v>18979</v>
      </c>
      <c r="N52" s="16">
        <v>20918</v>
      </c>
      <c r="O52" s="16">
        <v>18166</v>
      </c>
      <c r="P52" s="17">
        <f t="shared" si="2"/>
        <v>226029</v>
      </c>
      <c r="Q52" s="17"/>
      <c r="R52" s="16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2.75">
      <c r="A53" s="15" t="s">
        <v>4</v>
      </c>
      <c r="B53" s="24">
        <v>3579</v>
      </c>
      <c r="C53" s="16">
        <v>19</v>
      </c>
      <c r="D53" s="16">
        <v>7499</v>
      </c>
      <c r="E53" s="16">
        <v>5200</v>
      </c>
      <c r="F53" s="16">
        <v>7201</v>
      </c>
      <c r="G53" s="16">
        <v>6135</v>
      </c>
      <c r="H53" s="16">
        <v>8727</v>
      </c>
      <c r="I53" s="16">
        <v>8077</v>
      </c>
      <c r="J53" s="16">
        <v>11557</v>
      </c>
      <c r="K53" s="16">
        <v>4965</v>
      </c>
      <c r="L53" s="30">
        <v>9426</v>
      </c>
      <c r="M53" s="16">
        <v>10126</v>
      </c>
      <c r="N53" s="16">
        <v>7189</v>
      </c>
      <c r="O53" s="16">
        <v>7970</v>
      </c>
      <c r="P53" s="17">
        <f t="shared" si="2"/>
        <v>94072</v>
      </c>
      <c r="Q53" s="17"/>
      <c r="R53" s="16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2.75">
      <c r="A54" s="15" t="s">
        <v>5</v>
      </c>
      <c r="B54" s="24">
        <v>4112</v>
      </c>
      <c r="C54" s="16">
        <v>20</v>
      </c>
      <c r="D54" s="16">
        <v>5900</v>
      </c>
      <c r="E54" s="16">
        <v>5020</v>
      </c>
      <c r="F54" s="16">
        <v>6515</v>
      </c>
      <c r="G54" s="16">
        <v>6761</v>
      </c>
      <c r="H54" s="16">
        <v>8460</v>
      </c>
      <c r="I54" s="16">
        <v>8836</v>
      </c>
      <c r="J54" s="16">
        <v>15041</v>
      </c>
      <c r="K54" s="16">
        <v>8222</v>
      </c>
      <c r="L54" s="30">
        <v>8360</v>
      </c>
      <c r="M54" s="16">
        <v>13154</v>
      </c>
      <c r="N54" s="16">
        <v>10602</v>
      </c>
      <c r="O54" s="16">
        <v>12444</v>
      </c>
      <c r="P54" s="17">
        <f t="shared" si="2"/>
        <v>109315</v>
      </c>
      <c r="Q54" s="17"/>
      <c r="R54" s="16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2.75">
      <c r="A55" s="15" t="s">
        <v>6</v>
      </c>
      <c r="B55" s="24">
        <v>1972</v>
      </c>
      <c r="C55" s="16">
        <v>7</v>
      </c>
      <c r="D55" s="16">
        <v>2815</v>
      </c>
      <c r="E55" s="16">
        <v>1918</v>
      </c>
      <c r="F55" s="16">
        <v>2488</v>
      </c>
      <c r="G55" s="16">
        <v>2760</v>
      </c>
      <c r="H55" s="16">
        <v>2413</v>
      </c>
      <c r="I55" s="16">
        <v>3197</v>
      </c>
      <c r="J55" s="16">
        <v>4784</v>
      </c>
      <c r="K55" s="16">
        <v>3792</v>
      </c>
      <c r="L55" s="30">
        <v>3630</v>
      </c>
      <c r="M55" s="16">
        <v>3865</v>
      </c>
      <c r="N55" s="16">
        <v>3274</v>
      </c>
      <c r="O55" s="16">
        <v>2210</v>
      </c>
      <c r="P55" s="17">
        <f t="shared" si="2"/>
        <v>37146</v>
      </c>
      <c r="Q55" s="17"/>
      <c r="R55" s="16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2.75">
      <c r="A56" s="15" t="s">
        <v>7</v>
      </c>
      <c r="B56" s="24">
        <v>12187</v>
      </c>
      <c r="C56" s="16">
        <v>43</v>
      </c>
      <c r="D56" s="16">
        <v>17846</v>
      </c>
      <c r="E56" s="16">
        <v>12351</v>
      </c>
      <c r="F56" s="16">
        <v>10386</v>
      </c>
      <c r="G56" s="16">
        <v>19977</v>
      </c>
      <c r="H56" s="16">
        <v>19947</v>
      </c>
      <c r="I56" s="16">
        <v>23563</v>
      </c>
      <c r="J56" s="16">
        <v>23608</v>
      </c>
      <c r="K56" s="16">
        <v>27892</v>
      </c>
      <c r="L56" s="30">
        <v>21113</v>
      </c>
      <c r="M56" s="16">
        <v>20208</v>
      </c>
      <c r="N56" s="16">
        <v>14203</v>
      </c>
      <c r="O56" s="16">
        <v>17309</v>
      </c>
      <c r="P56" s="17">
        <f t="shared" si="2"/>
        <v>228403</v>
      </c>
      <c r="Q56" s="17"/>
      <c r="R56" s="1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2.75">
      <c r="A57" s="15" t="s">
        <v>8</v>
      </c>
      <c r="B57" s="24">
        <v>9650</v>
      </c>
      <c r="C57" s="16">
        <v>21</v>
      </c>
      <c r="D57" s="16">
        <v>8393</v>
      </c>
      <c r="E57" s="16">
        <v>5428</v>
      </c>
      <c r="F57" s="16">
        <v>9741</v>
      </c>
      <c r="G57" s="16">
        <v>8460</v>
      </c>
      <c r="H57" s="16">
        <v>6869</v>
      </c>
      <c r="I57" s="16">
        <v>10934</v>
      </c>
      <c r="J57" s="16">
        <v>8551</v>
      </c>
      <c r="K57" s="16">
        <v>12414</v>
      </c>
      <c r="L57" s="30">
        <v>7912</v>
      </c>
      <c r="M57" s="16">
        <v>8853</v>
      </c>
      <c r="N57" s="16">
        <v>11829</v>
      </c>
      <c r="O57" s="16">
        <v>14099</v>
      </c>
      <c r="P57" s="17">
        <f t="shared" si="2"/>
        <v>113483</v>
      </c>
      <c r="Q57" s="17"/>
      <c r="R57" s="16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2.75">
      <c r="A58" s="15" t="s">
        <v>9</v>
      </c>
      <c r="B58" s="24">
        <v>2538</v>
      </c>
      <c r="C58" s="16">
        <v>15</v>
      </c>
      <c r="D58" s="16">
        <v>5041</v>
      </c>
      <c r="E58" s="16">
        <v>4048</v>
      </c>
      <c r="F58" s="16">
        <v>4588</v>
      </c>
      <c r="G58" s="16">
        <v>3945</v>
      </c>
      <c r="H58" s="16">
        <v>6868</v>
      </c>
      <c r="I58" s="16">
        <v>6454</v>
      </c>
      <c r="J58" s="16">
        <v>5909</v>
      </c>
      <c r="K58" s="16">
        <v>5296</v>
      </c>
      <c r="L58" s="30">
        <v>4063</v>
      </c>
      <c r="M58" s="16">
        <v>3846</v>
      </c>
      <c r="N58" s="16">
        <v>5778</v>
      </c>
      <c r="O58" s="16">
        <v>6551</v>
      </c>
      <c r="P58" s="17">
        <f t="shared" si="2"/>
        <v>62387</v>
      </c>
      <c r="Q58" s="17"/>
      <c r="R58" s="16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2.75">
      <c r="A59" s="15" t="s">
        <v>10</v>
      </c>
      <c r="B59" s="24">
        <v>13012</v>
      </c>
      <c r="C59" s="16">
        <v>37</v>
      </c>
      <c r="D59" s="16">
        <v>11636</v>
      </c>
      <c r="E59" s="16">
        <v>8398</v>
      </c>
      <c r="F59" s="16">
        <v>7775</v>
      </c>
      <c r="G59" s="16">
        <v>14998</v>
      </c>
      <c r="H59" s="16">
        <v>20802</v>
      </c>
      <c r="I59" s="16">
        <v>19111</v>
      </c>
      <c r="J59" s="16">
        <v>20547</v>
      </c>
      <c r="K59" s="16">
        <v>22513</v>
      </c>
      <c r="L59" s="30">
        <v>16676</v>
      </c>
      <c r="M59" s="16">
        <v>15668</v>
      </c>
      <c r="N59" s="16">
        <v>9786</v>
      </c>
      <c r="O59" s="16">
        <v>8322</v>
      </c>
      <c r="P59" s="17">
        <f t="shared" si="2"/>
        <v>176232</v>
      </c>
      <c r="Q59" s="17"/>
      <c r="R59" s="16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2.75">
      <c r="A60" s="15" t="s">
        <v>11</v>
      </c>
      <c r="B60" s="24">
        <v>21289</v>
      </c>
      <c r="C60" s="20">
        <v>44</v>
      </c>
      <c r="D60" s="20">
        <v>19378</v>
      </c>
      <c r="E60" s="20">
        <v>16916</v>
      </c>
      <c r="F60" s="20">
        <v>20981</v>
      </c>
      <c r="G60" s="20">
        <v>15373</v>
      </c>
      <c r="H60" s="20">
        <v>26877</v>
      </c>
      <c r="I60" s="20">
        <v>19265</v>
      </c>
      <c r="J60" s="20">
        <v>18416</v>
      </c>
      <c r="K60" s="20">
        <v>23570</v>
      </c>
      <c r="L60" s="30">
        <v>25386</v>
      </c>
      <c r="M60" s="20">
        <v>22828</v>
      </c>
      <c r="N60" s="20">
        <v>30992</v>
      </c>
      <c r="O60" s="20">
        <v>29976</v>
      </c>
      <c r="P60" s="17">
        <f t="shared" si="2"/>
        <v>269958</v>
      </c>
      <c r="Q60" s="34"/>
      <c r="R60" s="20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2.75">
      <c r="A61" s="15" t="s">
        <v>12</v>
      </c>
      <c r="B61" s="24">
        <v>419</v>
      </c>
      <c r="C61" s="16">
        <v>4</v>
      </c>
      <c r="D61" s="16">
        <v>1346</v>
      </c>
      <c r="E61" s="16">
        <v>1239</v>
      </c>
      <c r="F61" s="16">
        <v>1740</v>
      </c>
      <c r="G61" s="16">
        <v>1808</v>
      </c>
      <c r="H61" s="16">
        <v>1463</v>
      </c>
      <c r="I61" s="16">
        <v>1104</v>
      </c>
      <c r="J61" s="16">
        <v>1158</v>
      </c>
      <c r="K61" s="16">
        <v>1394</v>
      </c>
      <c r="L61" s="30">
        <v>747</v>
      </c>
      <c r="M61" s="16">
        <v>759</v>
      </c>
      <c r="N61" s="16">
        <v>1628</v>
      </c>
      <c r="O61" s="16">
        <v>1350</v>
      </c>
      <c r="P61" s="17">
        <f t="shared" si="2"/>
        <v>15736</v>
      </c>
      <c r="Q61" s="17"/>
      <c r="R61" s="16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2.75">
      <c r="A62" s="15" t="s">
        <v>13</v>
      </c>
      <c r="B62" s="24">
        <v>5083</v>
      </c>
      <c r="C62" s="16">
        <v>19</v>
      </c>
      <c r="D62" s="16">
        <v>4761</v>
      </c>
      <c r="E62" s="16">
        <v>3254</v>
      </c>
      <c r="F62" s="16">
        <v>2970</v>
      </c>
      <c r="G62" s="16">
        <v>6509</v>
      </c>
      <c r="H62" s="16">
        <v>5312</v>
      </c>
      <c r="I62" s="16">
        <v>6260</v>
      </c>
      <c r="J62" s="16">
        <v>9401</v>
      </c>
      <c r="K62" s="16">
        <v>8734</v>
      </c>
      <c r="L62" s="30">
        <v>6655</v>
      </c>
      <c r="M62" s="16">
        <v>7272</v>
      </c>
      <c r="N62" s="16">
        <v>5458</v>
      </c>
      <c r="O62" s="16">
        <v>4838</v>
      </c>
      <c r="P62" s="17">
        <f t="shared" si="2"/>
        <v>71424</v>
      </c>
      <c r="Q62" s="17"/>
      <c r="R62" s="16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.75">
      <c r="A63" s="15" t="s">
        <v>52</v>
      </c>
      <c r="B63" s="25">
        <v>19382</v>
      </c>
      <c r="C63" s="16">
        <v>54</v>
      </c>
      <c r="D63" s="16">
        <v>18150</v>
      </c>
      <c r="E63" s="16">
        <v>15827</v>
      </c>
      <c r="F63" s="16">
        <v>22909</v>
      </c>
      <c r="G63" s="16">
        <v>18625</v>
      </c>
      <c r="H63" s="16">
        <v>28204</v>
      </c>
      <c r="I63" s="16">
        <v>22871</v>
      </c>
      <c r="J63" s="16">
        <v>27120</v>
      </c>
      <c r="K63" s="16">
        <v>33502</v>
      </c>
      <c r="L63" s="30">
        <v>30595</v>
      </c>
      <c r="M63" s="16">
        <v>25449</v>
      </c>
      <c r="N63" s="16">
        <v>27986</v>
      </c>
      <c r="O63" s="16">
        <v>24902</v>
      </c>
      <c r="P63" s="17">
        <f t="shared" si="2"/>
        <v>296140</v>
      </c>
      <c r="Q63" s="17"/>
      <c r="R63" s="1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2.75">
      <c r="A64" s="15" t="s">
        <v>53</v>
      </c>
      <c r="B64" s="24">
        <v>8543</v>
      </c>
      <c r="C64" s="16">
        <v>14</v>
      </c>
      <c r="D64" s="16">
        <v>7940</v>
      </c>
      <c r="E64" s="16">
        <v>7655</v>
      </c>
      <c r="F64" s="16">
        <v>7487</v>
      </c>
      <c r="G64" s="16">
        <v>6694</v>
      </c>
      <c r="H64" s="16">
        <v>9833</v>
      </c>
      <c r="I64" s="16">
        <v>6821</v>
      </c>
      <c r="J64" s="16">
        <v>7467</v>
      </c>
      <c r="K64" s="16">
        <v>4153</v>
      </c>
      <c r="L64" s="30">
        <v>8153</v>
      </c>
      <c r="M64" s="16">
        <v>7722</v>
      </c>
      <c r="N64" s="16">
        <v>5258</v>
      </c>
      <c r="O64" s="16">
        <v>6190</v>
      </c>
      <c r="P64" s="17">
        <f t="shared" si="2"/>
        <v>85373</v>
      </c>
      <c r="Q64" s="17"/>
      <c r="R64" s="1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.75">
      <c r="A65" s="15" t="s">
        <v>66</v>
      </c>
      <c r="B65" s="24">
        <v>25529</v>
      </c>
      <c r="C65" s="16">
        <v>35</v>
      </c>
      <c r="D65" s="16">
        <v>32047</v>
      </c>
      <c r="E65" s="16">
        <v>29058</v>
      </c>
      <c r="F65" s="16">
        <v>35698</v>
      </c>
      <c r="G65" s="16">
        <v>27964</v>
      </c>
      <c r="H65" s="16">
        <v>35794</v>
      </c>
      <c r="I65" s="16">
        <v>35695</v>
      </c>
      <c r="J65" s="16">
        <v>45754</v>
      </c>
      <c r="K65" s="16">
        <v>39559</v>
      </c>
      <c r="L65" s="30">
        <v>31969</v>
      </c>
      <c r="M65" s="16">
        <v>42242</v>
      </c>
      <c r="N65" s="16">
        <v>29337</v>
      </c>
      <c r="O65" s="16">
        <v>20254</v>
      </c>
      <c r="P65" s="17">
        <f t="shared" si="2"/>
        <v>405371</v>
      </c>
      <c r="Q65" s="17"/>
      <c r="R65" s="16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.75">
      <c r="A66" s="15" t="s">
        <v>14</v>
      </c>
      <c r="B66" s="24">
        <v>6418</v>
      </c>
      <c r="C66" s="16">
        <v>21</v>
      </c>
      <c r="D66" s="16">
        <v>8800</v>
      </c>
      <c r="E66" s="16">
        <v>7859</v>
      </c>
      <c r="F66" s="16">
        <v>7212</v>
      </c>
      <c r="G66" s="16">
        <v>10196</v>
      </c>
      <c r="H66" s="16">
        <v>7492</v>
      </c>
      <c r="I66" s="16">
        <v>9483</v>
      </c>
      <c r="J66" s="16">
        <v>16683</v>
      </c>
      <c r="K66" s="16">
        <v>15960</v>
      </c>
      <c r="L66" s="30">
        <v>8967</v>
      </c>
      <c r="M66" s="16">
        <v>13027</v>
      </c>
      <c r="N66" s="16">
        <v>11147</v>
      </c>
      <c r="O66" s="21">
        <v>11927</v>
      </c>
      <c r="P66" s="17">
        <f t="shared" si="2"/>
        <v>128753</v>
      </c>
      <c r="Q66" s="17"/>
      <c r="R66" s="16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.75">
      <c r="A67" s="15" t="s">
        <v>15</v>
      </c>
      <c r="B67" s="24">
        <v>1528</v>
      </c>
      <c r="C67" s="16">
        <v>14</v>
      </c>
      <c r="D67" s="16">
        <v>4212</v>
      </c>
      <c r="E67" s="16">
        <v>2303</v>
      </c>
      <c r="F67" s="16">
        <v>2233</v>
      </c>
      <c r="G67" s="16">
        <v>2541</v>
      </c>
      <c r="H67" s="16">
        <v>3370</v>
      </c>
      <c r="I67" s="16">
        <v>4864</v>
      </c>
      <c r="J67" s="16">
        <v>6369</v>
      </c>
      <c r="K67" s="16">
        <v>6655</v>
      </c>
      <c r="L67" s="30">
        <v>4827</v>
      </c>
      <c r="M67" s="16">
        <v>5123</v>
      </c>
      <c r="N67" s="16">
        <v>4414</v>
      </c>
      <c r="O67" s="16">
        <v>5721</v>
      </c>
      <c r="P67" s="17">
        <f t="shared" si="2"/>
        <v>52632</v>
      </c>
      <c r="Q67" s="17"/>
      <c r="R67" s="16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2.75">
      <c r="A68" s="15" t="s">
        <v>16</v>
      </c>
      <c r="B68" s="24">
        <v>820</v>
      </c>
      <c r="C68" s="16">
        <v>11</v>
      </c>
      <c r="D68" s="16">
        <v>3831</v>
      </c>
      <c r="E68" s="16">
        <v>2313</v>
      </c>
      <c r="F68" s="16">
        <v>2042</v>
      </c>
      <c r="G68" s="16">
        <v>2553</v>
      </c>
      <c r="H68" s="16">
        <v>3784</v>
      </c>
      <c r="I68" s="16">
        <v>3500</v>
      </c>
      <c r="J68" s="16">
        <v>3221</v>
      </c>
      <c r="K68" s="16">
        <v>3782</v>
      </c>
      <c r="L68" s="30">
        <v>2759</v>
      </c>
      <c r="M68" s="16">
        <v>4091</v>
      </c>
      <c r="N68" s="16">
        <v>2288</v>
      </c>
      <c r="O68" s="16">
        <v>2914</v>
      </c>
      <c r="P68" s="17">
        <f t="shared" si="2"/>
        <v>37078</v>
      </c>
      <c r="Q68" s="17"/>
      <c r="R68" s="16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>
      <c r="A69" s="15" t="s">
        <v>17</v>
      </c>
      <c r="B69" s="24">
        <v>3451</v>
      </c>
      <c r="C69" s="16">
        <v>17</v>
      </c>
      <c r="D69" s="16">
        <v>8800</v>
      </c>
      <c r="E69" s="16">
        <v>5522</v>
      </c>
      <c r="F69" s="16">
        <v>7181</v>
      </c>
      <c r="G69" s="16">
        <v>7823</v>
      </c>
      <c r="H69" s="16">
        <v>5851</v>
      </c>
      <c r="I69" s="16">
        <v>8059</v>
      </c>
      <c r="J69" s="16">
        <v>13592</v>
      </c>
      <c r="K69" s="16">
        <v>13976</v>
      </c>
      <c r="L69" s="30">
        <v>7536</v>
      </c>
      <c r="M69" s="16">
        <v>11546</v>
      </c>
      <c r="N69" s="16">
        <v>7103</v>
      </c>
      <c r="O69" s="16">
        <v>7388</v>
      </c>
      <c r="P69" s="17">
        <f t="shared" si="2"/>
        <v>104377</v>
      </c>
      <c r="Q69" s="17"/>
      <c r="R69" s="16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>
      <c r="A70" s="15" t="s">
        <v>18</v>
      </c>
      <c r="B70" s="24">
        <v>2638</v>
      </c>
      <c r="C70" s="16">
        <v>24</v>
      </c>
      <c r="D70" s="16">
        <v>9791</v>
      </c>
      <c r="E70" s="16">
        <v>6800</v>
      </c>
      <c r="F70" s="16">
        <v>6085</v>
      </c>
      <c r="G70" s="16">
        <v>9502</v>
      </c>
      <c r="H70" s="16">
        <v>6567</v>
      </c>
      <c r="I70" s="16">
        <v>9684</v>
      </c>
      <c r="J70" s="16">
        <v>15476</v>
      </c>
      <c r="K70" s="16">
        <v>8710</v>
      </c>
      <c r="L70" s="30">
        <v>11035</v>
      </c>
      <c r="M70" s="16">
        <v>12132</v>
      </c>
      <c r="N70" s="16">
        <v>9402</v>
      </c>
      <c r="O70" s="16">
        <v>9592</v>
      </c>
      <c r="P70" s="17">
        <f t="shared" si="2"/>
        <v>114776</v>
      </c>
      <c r="Q70" s="17"/>
      <c r="R70" s="16">
        <v>1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>
      <c r="A71" s="15" t="s">
        <v>19</v>
      </c>
      <c r="B71" s="24">
        <v>1830</v>
      </c>
      <c r="C71" s="16">
        <v>12</v>
      </c>
      <c r="D71" s="16">
        <v>5307</v>
      </c>
      <c r="E71" s="16">
        <v>4037</v>
      </c>
      <c r="F71" s="16">
        <v>4061</v>
      </c>
      <c r="G71" s="16">
        <v>4968</v>
      </c>
      <c r="H71" s="16">
        <v>5209</v>
      </c>
      <c r="I71" s="16">
        <v>3787</v>
      </c>
      <c r="J71" s="16">
        <v>6153</v>
      </c>
      <c r="K71" s="16">
        <v>5241</v>
      </c>
      <c r="L71" s="30">
        <v>4623</v>
      </c>
      <c r="M71" s="16">
        <v>5311</v>
      </c>
      <c r="N71" s="16">
        <v>3350</v>
      </c>
      <c r="O71" s="16">
        <v>1897</v>
      </c>
      <c r="P71" s="17">
        <f t="shared" si="2"/>
        <v>53944</v>
      </c>
      <c r="Q71" s="17"/>
      <c r="R71" s="16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.75">
      <c r="A72" s="15" t="s">
        <v>20</v>
      </c>
      <c r="B72" s="24">
        <v>4847</v>
      </c>
      <c r="C72" s="16">
        <v>14</v>
      </c>
      <c r="D72" s="16">
        <v>10006</v>
      </c>
      <c r="E72" s="16">
        <v>7290</v>
      </c>
      <c r="F72" s="16">
        <v>7507</v>
      </c>
      <c r="G72" s="16">
        <v>7603</v>
      </c>
      <c r="H72" s="16">
        <v>10100</v>
      </c>
      <c r="I72" s="16">
        <v>6907</v>
      </c>
      <c r="J72" s="16">
        <v>10916</v>
      </c>
      <c r="K72" s="16">
        <v>4213</v>
      </c>
      <c r="L72" s="30">
        <v>8056</v>
      </c>
      <c r="M72" s="16">
        <v>9026</v>
      </c>
      <c r="N72" s="16">
        <v>7382</v>
      </c>
      <c r="O72" s="16">
        <v>7833</v>
      </c>
      <c r="P72" s="17">
        <f t="shared" si="2"/>
        <v>96839</v>
      </c>
      <c r="Q72" s="17"/>
      <c r="R72" s="16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>
      <c r="A73" s="15" t="s">
        <v>21</v>
      </c>
      <c r="B73" s="24">
        <v>9181</v>
      </c>
      <c r="C73" s="16">
        <v>44</v>
      </c>
      <c r="D73" s="16">
        <v>9664</v>
      </c>
      <c r="E73" s="16">
        <v>11063</v>
      </c>
      <c r="F73" s="16">
        <v>6696</v>
      </c>
      <c r="G73" s="16">
        <v>8185</v>
      </c>
      <c r="H73" s="16">
        <v>13385</v>
      </c>
      <c r="I73" s="16">
        <v>9740</v>
      </c>
      <c r="J73" s="16">
        <v>12868</v>
      </c>
      <c r="K73" s="16">
        <v>12777</v>
      </c>
      <c r="L73" s="30">
        <v>9686</v>
      </c>
      <c r="M73" s="16">
        <v>13867</v>
      </c>
      <c r="N73" s="16">
        <v>10716</v>
      </c>
      <c r="O73" s="16">
        <v>13242</v>
      </c>
      <c r="P73" s="17">
        <f t="shared" si="2"/>
        <v>131889</v>
      </c>
      <c r="Q73" s="17"/>
      <c r="R73" s="16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>
      <c r="A74" s="15" t="s">
        <v>22</v>
      </c>
      <c r="B74" s="24">
        <v>7510</v>
      </c>
      <c r="C74" s="16">
        <v>17</v>
      </c>
      <c r="D74" s="16">
        <v>12062</v>
      </c>
      <c r="E74" s="16">
        <v>9114</v>
      </c>
      <c r="F74" s="16">
        <v>10077</v>
      </c>
      <c r="G74" s="16">
        <v>10620</v>
      </c>
      <c r="H74" s="16">
        <v>10162</v>
      </c>
      <c r="I74" s="16">
        <v>11459</v>
      </c>
      <c r="J74" s="16">
        <v>16048</v>
      </c>
      <c r="K74" s="16">
        <v>7430</v>
      </c>
      <c r="L74" s="31">
        <v>8275</v>
      </c>
      <c r="M74" s="16">
        <v>18219</v>
      </c>
      <c r="N74" s="16">
        <v>10965</v>
      </c>
      <c r="O74" s="16">
        <v>12720</v>
      </c>
      <c r="P74" s="17">
        <f t="shared" si="2"/>
        <v>137151</v>
      </c>
      <c r="Q74" s="17"/>
      <c r="R74" s="16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>
      <c r="A75" s="15" t="s">
        <v>23</v>
      </c>
      <c r="B75" s="24">
        <v>17051</v>
      </c>
      <c r="C75" s="16">
        <v>36</v>
      </c>
      <c r="D75" s="16">
        <v>24121</v>
      </c>
      <c r="E75" s="16">
        <v>22209</v>
      </c>
      <c r="F75" s="16">
        <v>28196</v>
      </c>
      <c r="G75" s="16">
        <v>26820</v>
      </c>
      <c r="H75" s="16">
        <v>32381</v>
      </c>
      <c r="I75" s="16">
        <v>33674</v>
      </c>
      <c r="J75" s="16">
        <v>41759</v>
      </c>
      <c r="K75" s="16">
        <v>23762</v>
      </c>
      <c r="L75" s="30">
        <v>30376</v>
      </c>
      <c r="M75" s="16">
        <v>42155</v>
      </c>
      <c r="N75" s="16">
        <v>26771</v>
      </c>
      <c r="O75" s="16">
        <v>23577</v>
      </c>
      <c r="P75" s="17">
        <f t="shared" si="2"/>
        <v>355801</v>
      </c>
      <c r="Q75" s="17"/>
      <c r="R75" s="16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>
      <c r="A76" s="19" t="s">
        <v>34</v>
      </c>
      <c r="B76" s="17">
        <f aca="true" t="shared" si="3" ref="B76:G76">SUM(B49:B75)</f>
        <v>217806</v>
      </c>
      <c r="C76" s="17">
        <f t="shared" si="3"/>
        <v>658</v>
      </c>
      <c r="D76" s="17">
        <f t="shared" si="3"/>
        <v>306540</v>
      </c>
      <c r="E76" s="17">
        <f t="shared" si="3"/>
        <v>255660</v>
      </c>
      <c r="F76" s="17">
        <f t="shared" si="3"/>
        <v>292390</v>
      </c>
      <c r="G76" s="17">
        <f t="shared" si="3"/>
        <v>287090</v>
      </c>
      <c r="H76" s="17">
        <f aca="true" t="shared" si="4" ref="H76:M76">SUM(H49:H75)</f>
        <v>349020</v>
      </c>
      <c r="I76" s="17">
        <f t="shared" si="4"/>
        <v>338780</v>
      </c>
      <c r="J76" s="17">
        <f t="shared" si="4"/>
        <v>410630</v>
      </c>
      <c r="K76" s="17">
        <f t="shared" si="4"/>
        <v>362270</v>
      </c>
      <c r="L76" s="17">
        <f t="shared" si="4"/>
        <v>339810</v>
      </c>
      <c r="M76" s="17">
        <f t="shared" si="4"/>
        <v>392030</v>
      </c>
      <c r="N76" s="17">
        <f>SUM(N49:N75)</f>
        <v>331280</v>
      </c>
      <c r="O76" s="17">
        <f>SUM(O49:O75)</f>
        <v>322800</v>
      </c>
      <c r="P76" s="17">
        <f>SUM(P49:P75)</f>
        <v>3988300</v>
      </c>
      <c r="Q76" s="17"/>
      <c r="R76" s="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0:42" ht="12.75">
      <c r="J77" s="4" t="s">
        <v>40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s="4" t="s">
        <v>42</v>
      </c>
      <c r="B78" s="26">
        <f>(P76/12)*12</f>
        <v>3988300</v>
      </c>
      <c r="C78" s="9" t="s">
        <v>43</v>
      </c>
      <c r="E78" s="10">
        <f>(B78/B76)</f>
        <v>18.311249460529094</v>
      </c>
      <c r="F78" s="9" t="s">
        <v>46</v>
      </c>
      <c r="H78" s="11">
        <f>(B76/C76)</f>
        <v>331.0121580547112</v>
      </c>
      <c r="I78" s="7" t="s">
        <v>45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2:42" ht="12.75">
      <c r="B79" s="27">
        <f>(B78/C76)</f>
        <v>6061.246200607903</v>
      </c>
      <c r="C79" s="9" t="s">
        <v>75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9:42" ht="12.75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9:42" ht="12.75"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9:42" ht="12.75"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9:42" ht="12.75"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s="9" t="s">
        <v>72</v>
      </c>
      <c r="B84" s="22"/>
      <c r="C84" s="9"/>
      <c r="D84" s="9"/>
      <c r="E84" s="9"/>
      <c r="F84" s="9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s="9" t="s">
        <v>36</v>
      </c>
      <c r="B85" s="22"/>
      <c r="C85" s="9"/>
      <c r="D85" s="9"/>
      <c r="E85" s="9"/>
      <c r="F85" s="9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5" t="s">
        <v>61</v>
      </c>
      <c r="B86" s="22"/>
      <c r="C86" s="9"/>
      <c r="D86" s="9"/>
      <c r="E86" s="9"/>
      <c r="F86" s="9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ht="12.75">
      <c r="I87" s="4" t="s">
        <v>41</v>
      </c>
    </row>
    <row r="89" spans="1:18" ht="12.75">
      <c r="A89" s="15" t="s">
        <v>0</v>
      </c>
      <c r="B89" s="13" t="s">
        <v>64</v>
      </c>
      <c r="C89" s="13" t="s">
        <v>25</v>
      </c>
      <c r="D89" s="13" t="s">
        <v>26</v>
      </c>
      <c r="E89" s="13" t="s">
        <v>27</v>
      </c>
      <c r="F89" s="13" t="s">
        <v>28</v>
      </c>
      <c r="G89" s="13" t="s">
        <v>29</v>
      </c>
      <c r="H89" s="13" t="s">
        <v>30</v>
      </c>
      <c r="I89" s="13" t="s">
        <v>31</v>
      </c>
      <c r="J89" s="13" t="s">
        <v>32</v>
      </c>
      <c r="K89" s="13" t="s">
        <v>33</v>
      </c>
      <c r="L89" s="13" t="s">
        <v>37</v>
      </c>
      <c r="M89" s="13" t="s">
        <v>60</v>
      </c>
      <c r="N89" s="13" t="s">
        <v>38</v>
      </c>
      <c r="O89" s="13" t="s">
        <v>39</v>
      </c>
      <c r="P89" s="14" t="s">
        <v>34</v>
      </c>
      <c r="Q89" s="14"/>
      <c r="R89" s="13"/>
    </row>
    <row r="90" spans="1:18" ht="12.75">
      <c r="A90" s="15" t="s">
        <v>1</v>
      </c>
      <c r="B90" s="24">
        <v>7958</v>
      </c>
      <c r="C90" s="16">
        <v>28</v>
      </c>
      <c r="D90" s="16">
        <v>2286</v>
      </c>
      <c r="E90" s="16">
        <v>3112</v>
      </c>
      <c r="F90" s="16">
        <v>4659</v>
      </c>
      <c r="G90" s="16">
        <v>2837</v>
      </c>
      <c r="H90" s="16">
        <v>3898</v>
      </c>
      <c r="I90" s="16">
        <v>4679</v>
      </c>
      <c r="J90" s="16">
        <v>3416</v>
      </c>
      <c r="K90" s="16">
        <v>4465</v>
      </c>
      <c r="L90" s="16">
        <v>4705</v>
      </c>
      <c r="M90" s="16">
        <v>2920</v>
      </c>
      <c r="N90" s="16">
        <v>3638</v>
      </c>
      <c r="O90" s="16">
        <v>4529</v>
      </c>
      <c r="P90" s="17">
        <f>SUM(D90:O90)</f>
        <v>45144</v>
      </c>
      <c r="Q90" s="17"/>
      <c r="R90" s="16"/>
    </row>
    <row r="91" spans="1:18" ht="12.75">
      <c r="A91" s="15" t="s">
        <v>2</v>
      </c>
      <c r="B91" s="24">
        <v>12238</v>
      </c>
      <c r="C91" s="16">
        <v>27</v>
      </c>
      <c r="D91" s="16">
        <v>5129</v>
      </c>
      <c r="E91" s="16">
        <v>4296</v>
      </c>
      <c r="F91" s="16">
        <v>5726</v>
      </c>
      <c r="G91" s="16">
        <v>4607</v>
      </c>
      <c r="H91" s="16">
        <v>7331</v>
      </c>
      <c r="I91" s="16">
        <v>5463</v>
      </c>
      <c r="J91" s="16">
        <v>6434</v>
      </c>
      <c r="K91" s="16">
        <v>10660</v>
      </c>
      <c r="L91" s="16">
        <v>9454</v>
      </c>
      <c r="M91" s="16">
        <v>9899</v>
      </c>
      <c r="N91" s="16">
        <v>9030</v>
      </c>
      <c r="O91" s="16">
        <v>6404</v>
      </c>
      <c r="P91" s="17">
        <f aca="true" t="shared" si="5" ref="P91:P117">SUM(D91:O91)</f>
        <v>84433</v>
      </c>
      <c r="Q91" s="17"/>
      <c r="R91" s="16"/>
    </row>
    <row r="92" spans="1:18" ht="12.75">
      <c r="A92" s="15" t="s">
        <v>24</v>
      </c>
      <c r="B92" s="24">
        <v>6082</v>
      </c>
      <c r="C92" s="16">
        <v>19</v>
      </c>
      <c r="D92" s="16">
        <v>2438</v>
      </c>
      <c r="E92" s="16">
        <v>2310</v>
      </c>
      <c r="F92" s="16">
        <v>3332</v>
      </c>
      <c r="G92" s="16">
        <v>2753</v>
      </c>
      <c r="H92" s="16">
        <v>4379</v>
      </c>
      <c r="I92" s="16">
        <v>2739</v>
      </c>
      <c r="J92" s="16">
        <v>3144</v>
      </c>
      <c r="K92" s="16">
        <v>4611</v>
      </c>
      <c r="L92" s="16">
        <v>2827</v>
      </c>
      <c r="M92" s="16">
        <v>2342</v>
      </c>
      <c r="N92" s="16">
        <v>3410</v>
      </c>
      <c r="O92" s="16">
        <v>3112</v>
      </c>
      <c r="P92" s="17">
        <f t="shared" si="5"/>
        <v>37397</v>
      </c>
      <c r="Q92" s="17"/>
      <c r="R92" s="16"/>
    </row>
    <row r="93" spans="1:18" ht="12.75">
      <c r="A93" s="15" t="s">
        <v>3</v>
      </c>
      <c r="B93" s="24">
        <v>8959</v>
      </c>
      <c r="C93" s="16">
        <v>33</v>
      </c>
      <c r="D93" s="16">
        <v>2753</v>
      </c>
      <c r="E93" s="16">
        <v>2973</v>
      </c>
      <c r="F93" s="16">
        <v>2544</v>
      </c>
      <c r="G93" s="16">
        <v>2428</v>
      </c>
      <c r="H93" s="16">
        <v>4464</v>
      </c>
      <c r="I93" s="16">
        <v>3490</v>
      </c>
      <c r="J93" s="16">
        <v>4840</v>
      </c>
      <c r="K93" s="16">
        <v>3938</v>
      </c>
      <c r="L93" s="16">
        <v>4077</v>
      </c>
      <c r="M93" s="16">
        <v>2910</v>
      </c>
      <c r="N93" s="16">
        <v>4614</v>
      </c>
      <c r="O93" s="16">
        <v>5038</v>
      </c>
      <c r="P93" s="17">
        <f t="shared" si="5"/>
        <v>44069</v>
      </c>
      <c r="Q93" s="17"/>
      <c r="R93" s="16"/>
    </row>
    <row r="94" spans="1:18" ht="12.75">
      <c r="A94" s="15" t="s">
        <v>4</v>
      </c>
      <c r="B94" s="24">
        <v>3579</v>
      </c>
      <c r="C94" s="16">
        <v>17</v>
      </c>
      <c r="D94" s="16">
        <v>1152</v>
      </c>
      <c r="E94" s="16">
        <v>1162</v>
      </c>
      <c r="F94" s="16">
        <v>866</v>
      </c>
      <c r="G94" s="16">
        <v>1019</v>
      </c>
      <c r="H94" s="16">
        <v>1822</v>
      </c>
      <c r="I94" s="16">
        <v>1027</v>
      </c>
      <c r="J94" s="16">
        <v>1923</v>
      </c>
      <c r="K94" s="16">
        <v>1810</v>
      </c>
      <c r="L94" s="16">
        <v>1972</v>
      </c>
      <c r="M94" s="16">
        <v>2799</v>
      </c>
      <c r="N94" s="16">
        <v>1978</v>
      </c>
      <c r="O94" s="16">
        <v>1895</v>
      </c>
      <c r="P94" s="17">
        <f t="shared" si="5"/>
        <v>19425</v>
      </c>
      <c r="Q94" s="17"/>
      <c r="R94" s="16"/>
    </row>
    <row r="95" spans="1:18" ht="12.75">
      <c r="A95" s="15" t="s">
        <v>5</v>
      </c>
      <c r="B95" s="24">
        <v>4112</v>
      </c>
      <c r="C95" s="16">
        <v>21</v>
      </c>
      <c r="D95" s="16">
        <v>1688</v>
      </c>
      <c r="E95" s="16">
        <v>1762</v>
      </c>
      <c r="F95" s="16">
        <v>2904</v>
      </c>
      <c r="G95" s="16">
        <v>1886</v>
      </c>
      <c r="H95" s="16">
        <v>2973</v>
      </c>
      <c r="I95" s="16">
        <v>2541</v>
      </c>
      <c r="J95" s="16">
        <v>2250</v>
      </c>
      <c r="K95" s="16">
        <v>2837</v>
      </c>
      <c r="L95" s="16">
        <v>2358</v>
      </c>
      <c r="M95" s="16">
        <v>1581</v>
      </c>
      <c r="N95" s="16">
        <v>2255</v>
      </c>
      <c r="O95" s="16">
        <v>2161</v>
      </c>
      <c r="P95" s="17">
        <f t="shared" si="5"/>
        <v>27196</v>
      </c>
      <c r="Q95" s="17"/>
      <c r="R95" s="16"/>
    </row>
    <row r="96" spans="1:18" ht="12.75">
      <c r="A96" s="15" t="s">
        <v>6</v>
      </c>
      <c r="B96" s="24">
        <v>1972</v>
      </c>
      <c r="C96" s="16">
        <v>6</v>
      </c>
      <c r="D96" s="16">
        <v>666</v>
      </c>
      <c r="E96" s="16">
        <v>605</v>
      </c>
      <c r="F96" s="16">
        <v>558</v>
      </c>
      <c r="G96" s="16">
        <v>449</v>
      </c>
      <c r="H96" s="16">
        <v>717</v>
      </c>
      <c r="I96" s="16">
        <v>759</v>
      </c>
      <c r="J96" s="16">
        <v>1068</v>
      </c>
      <c r="K96" s="16">
        <v>2264</v>
      </c>
      <c r="L96" s="16">
        <v>1662</v>
      </c>
      <c r="M96" s="16">
        <v>1287</v>
      </c>
      <c r="N96" s="16">
        <v>1116</v>
      </c>
      <c r="O96" s="16">
        <v>1139</v>
      </c>
      <c r="P96" s="17">
        <f t="shared" si="5"/>
        <v>12290</v>
      </c>
      <c r="Q96" s="17"/>
      <c r="R96" s="16"/>
    </row>
    <row r="97" spans="1:18" ht="12.75">
      <c r="A97" s="15" t="s">
        <v>7</v>
      </c>
      <c r="B97" s="24">
        <v>12187</v>
      </c>
      <c r="C97" s="16">
        <v>46</v>
      </c>
      <c r="D97" s="16">
        <v>5786</v>
      </c>
      <c r="E97" s="16">
        <v>5860</v>
      </c>
      <c r="F97" s="16">
        <v>7373</v>
      </c>
      <c r="G97" s="16">
        <v>4222</v>
      </c>
      <c r="H97" s="16">
        <v>5879</v>
      </c>
      <c r="I97" s="16">
        <v>7854</v>
      </c>
      <c r="J97" s="16">
        <v>7270</v>
      </c>
      <c r="K97" s="16">
        <v>13513</v>
      </c>
      <c r="L97" s="16">
        <v>13439</v>
      </c>
      <c r="M97" s="16">
        <v>8926</v>
      </c>
      <c r="N97" s="16">
        <v>7280</v>
      </c>
      <c r="O97" s="16">
        <v>11854</v>
      </c>
      <c r="P97" s="17">
        <f t="shared" si="5"/>
        <v>99256</v>
      </c>
      <c r="Q97" s="17"/>
      <c r="R97" s="16"/>
    </row>
    <row r="98" spans="1:18" ht="12.75">
      <c r="A98" s="15" t="s">
        <v>8</v>
      </c>
      <c r="B98" s="24">
        <v>9650</v>
      </c>
      <c r="C98" s="16">
        <v>19</v>
      </c>
      <c r="D98" s="16">
        <v>2922</v>
      </c>
      <c r="E98" s="16">
        <v>2207</v>
      </c>
      <c r="F98" s="16">
        <v>2268</v>
      </c>
      <c r="G98" s="16">
        <v>2120</v>
      </c>
      <c r="H98" s="16">
        <v>2832</v>
      </c>
      <c r="I98" s="16">
        <v>3208</v>
      </c>
      <c r="J98" s="16">
        <v>3654</v>
      </c>
      <c r="K98" s="16">
        <v>3440</v>
      </c>
      <c r="L98" s="16">
        <v>3332</v>
      </c>
      <c r="M98" s="16">
        <v>2961</v>
      </c>
      <c r="N98" s="16">
        <v>2416</v>
      </c>
      <c r="O98" s="16">
        <v>3518</v>
      </c>
      <c r="P98" s="17">
        <f t="shared" si="5"/>
        <v>34878</v>
      </c>
      <c r="Q98" s="17"/>
      <c r="R98" s="16"/>
    </row>
    <row r="99" spans="1:18" ht="12.75">
      <c r="A99" s="15" t="s">
        <v>9</v>
      </c>
      <c r="B99" s="24">
        <v>2538</v>
      </c>
      <c r="C99" s="16">
        <v>14</v>
      </c>
      <c r="D99" s="16">
        <v>1289</v>
      </c>
      <c r="E99" s="16">
        <v>874</v>
      </c>
      <c r="F99" s="16">
        <v>1681</v>
      </c>
      <c r="G99" s="16">
        <v>1061</v>
      </c>
      <c r="H99" s="16">
        <v>1193</v>
      </c>
      <c r="I99" s="16">
        <v>2489</v>
      </c>
      <c r="J99" s="16">
        <v>2075</v>
      </c>
      <c r="K99" s="16">
        <v>1163</v>
      </c>
      <c r="L99" s="16">
        <v>1211</v>
      </c>
      <c r="M99" s="16">
        <v>1068</v>
      </c>
      <c r="N99" s="16">
        <v>1055</v>
      </c>
      <c r="O99" s="16">
        <v>1517</v>
      </c>
      <c r="P99" s="17">
        <f t="shared" si="5"/>
        <v>16676</v>
      </c>
      <c r="Q99" s="17"/>
      <c r="R99" s="16"/>
    </row>
    <row r="100" spans="1:18" ht="12.75">
      <c r="A100" s="15" t="s">
        <v>10</v>
      </c>
      <c r="B100" s="24">
        <v>13012</v>
      </c>
      <c r="C100" s="16">
        <v>41</v>
      </c>
      <c r="D100" s="16">
        <v>4514</v>
      </c>
      <c r="E100" s="16">
        <v>3363</v>
      </c>
      <c r="F100" s="16">
        <v>3009</v>
      </c>
      <c r="G100" s="16">
        <v>2342</v>
      </c>
      <c r="H100" s="16">
        <v>3726</v>
      </c>
      <c r="I100" s="16">
        <v>4570</v>
      </c>
      <c r="J100" s="16">
        <v>6106</v>
      </c>
      <c r="K100" s="16">
        <v>6595</v>
      </c>
      <c r="L100" s="16">
        <v>5952</v>
      </c>
      <c r="M100" s="16">
        <v>3988</v>
      </c>
      <c r="N100" s="16">
        <v>3955</v>
      </c>
      <c r="O100" s="16">
        <v>4162</v>
      </c>
      <c r="P100" s="17">
        <f t="shared" si="5"/>
        <v>52282</v>
      </c>
      <c r="Q100" s="17"/>
      <c r="R100" s="16"/>
    </row>
    <row r="101" spans="1:18" ht="12.75">
      <c r="A101" s="15" t="s">
        <v>11</v>
      </c>
      <c r="B101" s="24">
        <v>21289</v>
      </c>
      <c r="C101" s="20">
        <v>43</v>
      </c>
      <c r="D101" s="20">
        <v>5035</v>
      </c>
      <c r="E101" s="20">
        <v>6024</v>
      </c>
      <c r="F101" s="20">
        <v>9746</v>
      </c>
      <c r="G101" s="20">
        <v>5418</v>
      </c>
      <c r="H101" s="20">
        <v>7507</v>
      </c>
      <c r="I101" s="20">
        <v>8129</v>
      </c>
      <c r="J101" s="20">
        <v>6721</v>
      </c>
      <c r="K101" s="20">
        <v>7514</v>
      </c>
      <c r="L101" s="20">
        <v>8914</v>
      </c>
      <c r="M101" s="20">
        <v>5196</v>
      </c>
      <c r="N101" s="20">
        <v>6199</v>
      </c>
      <c r="O101" s="20">
        <v>9404</v>
      </c>
      <c r="P101" s="17">
        <f t="shared" si="5"/>
        <v>85807</v>
      </c>
      <c r="Q101" s="17"/>
      <c r="R101" s="16">
        <v>1</v>
      </c>
    </row>
    <row r="102" spans="1:18" ht="12.75">
      <c r="A102" s="15" t="s">
        <v>12</v>
      </c>
      <c r="B102" s="24">
        <v>419</v>
      </c>
      <c r="C102" s="16">
        <v>4</v>
      </c>
      <c r="D102" s="16">
        <v>322</v>
      </c>
      <c r="E102" s="16">
        <v>318</v>
      </c>
      <c r="F102" s="16">
        <v>421</v>
      </c>
      <c r="G102" s="16">
        <v>403</v>
      </c>
      <c r="H102" s="16">
        <v>278</v>
      </c>
      <c r="I102" s="16">
        <v>575</v>
      </c>
      <c r="J102" s="16">
        <v>438</v>
      </c>
      <c r="K102" s="16">
        <v>333</v>
      </c>
      <c r="L102" s="16">
        <v>302</v>
      </c>
      <c r="M102" s="16">
        <v>268</v>
      </c>
      <c r="N102" s="16">
        <v>390</v>
      </c>
      <c r="O102" s="16">
        <v>422</v>
      </c>
      <c r="P102" s="17">
        <f t="shared" si="5"/>
        <v>4470</v>
      </c>
      <c r="Q102" s="35"/>
      <c r="R102" s="18"/>
    </row>
    <row r="103" spans="1:18" ht="12.75">
      <c r="A103" s="15" t="s">
        <v>13</v>
      </c>
      <c r="B103" s="24">
        <v>5083</v>
      </c>
      <c r="C103" s="16">
        <v>14</v>
      </c>
      <c r="D103" s="16">
        <v>1997</v>
      </c>
      <c r="E103" s="16">
        <v>1309</v>
      </c>
      <c r="F103" s="16">
        <v>1484</v>
      </c>
      <c r="G103" s="16">
        <v>1288</v>
      </c>
      <c r="H103" s="16">
        <v>2257</v>
      </c>
      <c r="I103" s="16">
        <v>2172</v>
      </c>
      <c r="J103" s="16">
        <v>2783</v>
      </c>
      <c r="K103" s="16">
        <v>2109</v>
      </c>
      <c r="L103" s="16">
        <v>2516</v>
      </c>
      <c r="M103" s="16">
        <v>2131</v>
      </c>
      <c r="N103" s="16">
        <v>2107</v>
      </c>
      <c r="O103" s="16">
        <v>2221</v>
      </c>
      <c r="P103" s="17">
        <f t="shared" si="5"/>
        <v>24374</v>
      </c>
      <c r="Q103" s="17"/>
      <c r="R103" s="16"/>
    </row>
    <row r="104" spans="1:18" ht="12.75">
      <c r="A104" s="15" t="s">
        <v>52</v>
      </c>
      <c r="B104" s="25">
        <v>19382</v>
      </c>
      <c r="C104" s="16">
        <v>51</v>
      </c>
      <c r="D104" s="16">
        <v>4743</v>
      </c>
      <c r="E104" s="16">
        <v>4161</v>
      </c>
      <c r="F104" s="16">
        <v>6653</v>
      </c>
      <c r="G104" s="16">
        <v>6753</v>
      </c>
      <c r="H104" s="16">
        <v>11029</v>
      </c>
      <c r="I104" s="16">
        <v>7844</v>
      </c>
      <c r="J104" s="16">
        <v>10495</v>
      </c>
      <c r="K104" s="16">
        <v>11219</v>
      </c>
      <c r="L104" s="16">
        <v>6415</v>
      </c>
      <c r="M104" s="16">
        <v>6837</v>
      </c>
      <c r="N104" s="16">
        <v>10752</v>
      </c>
      <c r="O104" s="16">
        <v>7566</v>
      </c>
      <c r="P104" s="17">
        <f t="shared" si="5"/>
        <v>94467</v>
      </c>
      <c r="Q104" s="17"/>
      <c r="R104" s="16"/>
    </row>
    <row r="105" spans="1:18" ht="12.75">
      <c r="A105" s="15" t="s">
        <v>53</v>
      </c>
      <c r="B105" s="24">
        <v>8543</v>
      </c>
      <c r="C105" s="16">
        <v>18</v>
      </c>
      <c r="D105" s="16">
        <v>2209</v>
      </c>
      <c r="E105" s="16">
        <v>1919</v>
      </c>
      <c r="F105" s="16">
        <v>2236</v>
      </c>
      <c r="G105" s="16">
        <v>2116</v>
      </c>
      <c r="H105" s="16">
        <v>2813</v>
      </c>
      <c r="I105" s="16">
        <v>2098</v>
      </c>
      <c r="J105" s="16">
        <v>1932</v>
      </c>
      <c r="K105" s="16">
        <v>3434</v>
      </c>
      <c r="L105" s="16">
        <v>2080</v>
      </c>
      <c r="M105" s="16">
        <v>2414</v>
      </c>
      <c r="N105" s="16">
        <v>1972</v>
      </c>
      <c r="O105" s="16">
        <v>1961</v>
      </c>
      <c r="P105" s="17">
        <f t="shared" si="5"/>
        <v>27184</v>
      </c>
      <c r="Q105" s="17"/>
      <c r="R105" s="16"/>
    </row>
    <row r="106" spans="1:18" ht="12.75">
      <c r="A106" s="15" t="s">
        <v>66</v>
      </c>
      <c r="B106" s="24">
        <v>25529</v>
      </c>
      <c r="C106" s="16">
        <v>31</v>
      </c>
      <c r="D106" s="16">
        <v>6771</v>
      </c>
      <c r="E106" s="16">
        <v>4426</v>
      </c>
      <c r="F106" s="16">
        <v>5654</v>
      </c>
      <c r="G106" s="16">
        <v>5987</v>
      </c>
      <c r="H106" s="16">
        <v>8236</v>
      </c>
      <c r="I106" s="16">
        <v>6336</v>
      </c>
      <c r="J106" s="16">
        <v>8572</v>
      </c>
      <c r="K106" s="16">
        <v>11420</v>
      </c>
      <c r="L106" s="16">
        <v>15024</v>
      </c>
      <c r="M106" s="16">
        <v>10924</v>
      </c>
      <c r="N106" s="16">
        <v>11001</v>
      </c>
      <c r="O106" s="16">
        <v>10683</v>
      </c>
      <c r="P106" s="17">
        <f t="shared" si="5"/>
        <v>105034</v>
      </c>
      <c r="Q106" s="17"/>
      <c r="R106" s="16"/>
    </row>
    <row r="107" spans="1:18" ht="12.75">
      <c r="A107" s="15" t="s">
        <v>14</v>
      </c>
      <c r="B107" s="24">
        <v>6418</v>
      </c>
      <c r="C107" s="16">
        <v>19</v>
      </c>
      <c r="D107" s="16">
        <v>2650</v>
      </c>
      <c r="E107" s="16">
        <v>2113</v>
      </c>
      <c r="F107" s="16">
        <v>1737</v>
      </c>
      <c r="G107" s="16">
        <v>1670</v>
      </c>
      <c r="H107" s="16">
        <v>3472</v>
      </c>
      <c r="I107" s="16">
        <v>2269</v>
      </c>
      <c r="J107" s="16">
        <v>3581</v>
      </c>
      <c r="K107" s="16">
        <v>6101</v>
      </c>
      <c r="L107" s="16">
        <v>4796</v>
      </c>
      <c r="M107" s="16">
        <v>5369</v>
      </c>
      <c r="N107" s="16">
        <v>5264</v>
      </c>
      <c r="O107" s="21">
        <v>4467</v>
      </c>
      <c r="P107" s="17">
        <f t="shared" si="5"/>
        <v>43489</v>
      </c>
      <c r="Q107" s="17"/>
      <c r="R107" s="16"/>
    </row>
    <row r="108" spans="1:18" ht="12.75">
      <c r="A108" s="15" t="s">
        <v>15</v>
      </c>
      <c r="B108" s="24">
        <v>1528</v>
      </c>
      <c r="C108" s="16">
        <v>12</v>
      </c>
      <c r="D108" s="16">
        <v>489</v>
      </c>
      <c r="E108" s="16">
        <v>586</v>
      </c>
      <c r="F108" s="16">
        <v>843</v>
      </c>
      <c r="G108" s="16">
        <v>845</v>
      </c>
      <c r="H108" s="16">
        <v>932</v>
      </c>
      <c r="I108" s="16">
        <v>689</v>
      </c>
      <c r="J108" s="16">
        <v>849</v>
      </c>
      <c r="K108" s="16">
        <v>1501</v>
      </c>
      <c r="L108" s="16">
        <v>1374</v>
      </c>
      <c r="M108" s="16">
        <v>571</v>
      </c>
      <c r="N108" s="16">
        <v>1755</v>
      </c>
      <c r="O108" s="16">
        <v>1110</v>
      </c>
      <c r="P108" s="17">
        <f t="shared" si="5"/>
        <v>11544</v>
      </c>
      <c r="Q108" s="17"/>
      <c r="R108" s="16"/>
    </row>
    <row r="109" spans="1:18" ht="12.75">
      <c r="A109" s="15" t="s">
        <v>16</v>
      </c>
      <c r="B109" s="24">
        <v>820</v>
      </c>
      <c r="C109" s="16">
        <v>4</v>
      </c>
      <c r="D109" s="16">
        <v>435</v>
      </c>
      <c r="E109" s="16">
        <v>603</v>
      </c>
      <c r="F109" s="16">
        <v>651</v>
      </c>
      <c r="G109" s="16">
        <v>677</v>
      </c>
      <c r="H109" s="16">
        <v>716</v>
      </c>
      <c r="I109" s="16">
        <v>490</v>
      </c>
      <c r="J109" s="16">
        <v>508</v>
      </c>
      <c r="K109" s="16">
        <v>1145</v>
      </c>
      <c r="L109" s="16">
        <v>663</v>
      </c>
      <c r="M109" s="16">
        <v>550</v>
      </c>
      <c r="N109" s="16">
        <v>1296</v>
      </c>
      <c r="O109" s="16">
        <v>758</v>
      </c>
      <c r="P109" s="17">
        <f t="shared" si="5"/>
        <v>8492</v>
      </c>
      <c r="Q109" s="17"/>
      <c r="R109" s="16"/>
    </row>
    <row r="110" spans="1:18" ht="12.75">
      <c r="A110" s="15" t="s">
        <v>17</v>
      </c>
      <c r="B110" s="24">
        <v>3451</v>
      </c>
      <c r="C110" s="16">
        <v>22</v>
      </c>
      <c r="D110" s="16">
        <v>2493</v>
      </c>
      <c r="E110" s="16">
        <v>1957</v>
      </c>
      <c r="F110" s="16">
        <v>2172</v>
      </c>
      <c r="G110" s="16">
        <v>2161</v>
      </c>
      <c r="H110" s="16">
        <v>3532</v>
      </c>
      <c r="I110" s="16">
        <v>3429</v>
      </c>
      <c r="J110" s="16">
        <v>4370</v>
      </c>
      <c r="K110" s="16">
        <v>3550</v>
      </c>
      <c r="L110" s="16">
        <v>4607</v>
      </c>
      <c r="M110" s="16">
        <v>3782</v>
      </c>
      <c r="N110" s="16">
        <v>2828</v>
      </c>
      <c r="O110" s="16">
        <v>4206</v>
      </c>
      <c r="P110" s="17">
        <f t="shared" si="5"/>
        <v>39087</v>
      </c>
      <c r="Q110" s="17"/>
      <c r="R110" s="16"/>
    </row>
    <row r="111" spans="1:19" ht="12.75">
      <c r="A111" s="15" t="s">
        <v>18</v>
      </c>
      <c r="B111" s="24">
        <v>2638</v>
      </c>
      <c r="C111" s="16">
        <v>24</v>
      </c>
      <c r="D111" s="16">
        <v>2019</v>
      </c>
      <c r="E111" s="16">
        <v>2199</v>
      </c>
      <c r="F111" s="16">
        <v>2173</v>
      </c>
      <c r="G111" s="16">
        <v>1429</v>
      </c>
      <c r="H111" s="16">
        <v>2726</v>
      </c>
      <c r="I111" s="16">
        <v>2466</v>
      </c>
      <c r="J111" s="16">
        <v>2616</v>
      </c>
      <c r="K111" s="16">
        <v>3150</v>
      </c>
      <c r="L111" s="16">
        <v>2828</v>
      </c>
      <c r="M111" s="16">
        <v>3657</v>
      </c>
      <c r="N111" s="16">
        <v>3193</v>
      </c>
      <c r="O111" s="16">
        <v>3005</v>
      </c>
      <c r="P111" s="17">
        <f t="shared" si="5"/>
        <v>31461</v>
      </c>
      <c r="Q111" s="17"/>
      <c r="R111" s="16"/>
      <c r="S111" t="s">
        <v>68</v>
      </c>
    </row>
    <row r="112" spans="1:18" ht="12.75">
      <c r="A112" s="15" t="s">
        <v>19</v>
      </c>
      <c r="B112" s="24">
        <v>1830</v>
      </c>
      <c r="C112" s="16">
        <v>11</v>
      </c>
      <c r="D112" s="16">
        <v>819</v>
      </c>
      <c r="E112" s="16">
        <v>975</v>
      </c>
      <c r="F112" s="16">
        <v>1367</v>
      </c>
      <c r="G112" s="16">
        <v>1182</v>
      </c>
      <c r="H112" s="16">
        <v>1080</v>
      </c>
      <c r="I112" s="16">
        <v>1388</v>
      </c>
      <c r="J112" s="16">
        <v>1385</v>
      </c>
      <c r="K112" s="16">
        <v>1878</v>
      </c>
      <c r="L112" s="16">
        <v>1840</v>
      </c>
      <c r="M112" s="16">
        <v>930</v>
      </c>
      <c r="N112" s="16">
        <v>1399</v>
      </c>
      <c r="O112" s="16">
        <v>1938</v>
      </c>
      <c r="P112" s="17">
        <f t="shared" si="5"/>
        <v>16181</v>
      </c>
      <c r="Q112" s="17"/>
      <c r="R112" s="16"/>
    </row>
    <row r="113" spans="1:18" ht="12.75">
      <c r="A113" s="15" t="s">
        <v>20</v>
      </c>
      <c r="B113" s="24">
        <v>4847</v>
      </c>
      <c r="C113" s="16">
        <v>16</v>
      </c>
      <c r="D113" s="16">
        <v>1866</v>
      </c>
      <c r="E113" s="16">
        <v>1918</v>
      </c>
      <c r="F113" s="16">
        <v>3285</v>
      </c>
      <c r="G113" s="16">
        <v>2049</v>
      </c>
      <c r="H113" s="16">
        <v>2641</v>
      </c>
      <c r="I113" s="16">
        <v>3397</v>
      </c>
      <c r="J113" s="16">
        <v>2684</v>
      </c>
      <c r="K113" s="16">
        <v>3085</v>
      </c>
      <c r="L113" s="16">
        <v>3837</v>
      </c>
      <c r="M113" s="16">
        <v>2196</v>
      </c>
      <c r="N113" s="16">
        <v>2513</v>
      </c>
      <c r="O113" s="16">
        <v>3904</v>
      </c>
      <c r="P113" s="17">
        <f t="shared" si="5"/>
        <v>33375</v>
      </c>
      <c r="Q113" s="17"/>
      <c r="R113" s="16"/>
    </row>
    <row r="114" spans="1:19" ht="12.75">
      <c r="A114" s="15" t="s">
        <v>21</v>
      </c>
      <c r="B114" s="24">
        <v>9181</v>
      </c>
      <c r="C114" s="16">
        <v>41</v>
      </c>
      <c r="D114" s="16">
        <v>3210</v>
      </c>
      <c r="E114" s="16">
        <v>2268</v>
      </c>
      <c r="F114" s="16">
        <v>2353</v>
      </c>
      <c r="G114" s="16">
        <v>2445</v>
      </c>
      <c r="H114" s="16">
        <v>4634</v>
      </c>
      <c r="I114" s="16">
        <v>4632</v>
      </c>
      <c r="J114" s="16">
        <v>5821</v>
      </c>
      <c r="K114" s="16">
        <v>5108</v>
      </c>
      <c r="L114" s="16">
        <v>4987</v>
      </c>
      <c r="M114" s="16">
        <v>4803</v>
      </c>
      <c r="N114" s="16">
        <v>5029</v>
      </c>
      <c r="O114" s="16">
        <v>5717</v>
      </c>
      <c r="P114" s="17">
        <f t="shared" si="5"/>
        <v>51007</v>
      </c>
      <c r="Q114" s="17"/>
      <c r="R114" s="16"/>
      <c r="S114" t="s">
        <v>67</v>
      </c>
    </row>
    <row r="115" spans="1:18" ht="12.75">
      <c r="A115" s="15" t="s">
        <v>22</v>
      </c>
      <c r="B115" s="24">
        <v>7510</v>
      </c>
      <c r="C115" s="16">
        <v>19</v>
      </c>
      <c r="D115" s="16">
        <v>2835</v>
      </c>
      <c r="E115" s="16">
        <v>2467</v>
      </c>
      <c r="F115" s="16">
        <v>2797</v>
      </c>
      <c r="G115" s="16">
        <v>2993</v>
      </c>
      <c r="H115" s="16">
        <v>3681</v>
      </c>
      <c r="I115" s="16">
        <v>3081</v>
      </c>
      <c r="J115" s="16">
        <v>3282</v>
      </c>
      <c r="K115" s="16">
        <v>4905</v>
      </c>
      <c r="L115" s="16">
        <v>3165</v>
      </c>
      <c r="M115" s="16">
        <v>3684</v>
      </c>
      <c r="N115" s="16">
        <v>3450</v>
      </c>
      <c r="O115" s="16">
        <v>3087</v>
      </c>
      <c r="P115" s="17">
        <f t="shared" si="5"/>
        <v>39427</v>
      </c>
      <c r="Q115" s="17"/>
      <c r="R115" s="16"/>
    </row>
    <row r="116" spans="1:18" ht="12.75">
      <c r="A116" s="15" t="s">
        <v>23</v>
      </c>
      <c r="B116" s="24">
        <v>17051</v>
      </c>
      <c r="C116" s="16">
        <v>31</v>
      </c>
      <c r="D116" s="16">
        <v>5664</v>
      </c>
      <c r="E116" s="16">
        <v>4303</v>
      </c>
      <c r="F116" s="16">
        <v>4948</v>
      </c>
      <c r="G116" s="16">
        <v>5220</v>
      </c>
      <c r="H116" s="16">
        <v>6332</v>
      </c>
      <c r="I116" s="16">
        <v>5646</v>
      </c>
      <c r="J116" s="16">
        <v>8083</v>
      </c>
      <c r="K116" s="16">
        <v>12412</v>
      </c>
      <c r="L116" s="16">
        <v>13403</v>
      </c>
      <c r="M116" s="16">
        <v>9447</v>
      </c>
      <c r="N116" s="16">
        <v>9265</v>
      </c>
      <c r="O116" s="16">
        <v>9382</v>
      </c>
      <c r="P116" s="17">
        <f t="shared" si="5"/>
        <v>94105</v>
      </c>
      <c r="Q116" s="17"/>
      <c r="R116" s="16"/>
    </row>
    <row r="117" spans="1:18" ht="12.75">
      <c r="A117" s="19" t="s">
        <v>34</v>
      </c>
      <c r="B117" s="17">
        <f aca="true" t="shared" si="6" ref="B117:G117">SUM(B90:B116)</f>
        <v>217806</v>
      </c>
      <c r="C117" s="17">
        <f t="shared" si="6"/>
        <v>631</v>
      </c>
      <c r="D117" s="17">
        <f t="shared" si="6"/>
        <v>74180</v>
      </c>
      <c r="E117" s="17">
        <f t="shared" si="6"/>
        <v>66070</v>
      </c>
      <c r="F117" s="17">
        <f t="shared" si="6"/>
        <v>83440</v>
      </c>
      <c r="G117" s="17">
        <f t="shared" si="6"/>
        <v>68360</v>
      </c>
      <c r="H117" s="17">
        <f aca="true" t="shared" si="7" ref="H117:M117">SUM(H90:H116)</f>
        <v>101080</v>
      </c>
      <c r="I117" s="17">
        <f t="shared" si="7"/>
        <v>93460</v>
      </c>
      <c r="J117" s="17">
        <f t="shared" si="7"/>
        <v>106300</v>
      </c>
      <c r="K117" s="17">
        <f t="shared" si="7"/>
        <v>134160</v>
      </c>
      <c r="L117" s="17">
        <f t="shared" si="7"/>
        <v>127740</v>
      </c>
      <c r="M117" s="17">
        <f t="shared" si="7"/>
        <v>103440</v>
      </c>
      <c r="N117" s="17">
        <f>SUM(N90:N116)</f>
        <v>109160</v>
      </c>
      <c r="O117" s="17">
        <f>SUM(O90:O116)</f>
        <v>115160</v>
      </c>
      <c r="P117" s="17">
        <f t="shared" si="5"/>
        <v>1182550</v>
      </c>
      <c r="Q117" s="17"/>
      <c r="R117" s="17"/>
    </row>
    <row r="118" ht="12.75">
      <c r="J118" s="4" t="s">
        <v>40</v>
      </c>
    </row>
    <row r="119" spans="1:9" ht="12.75">
      <c r="A119" s="4" t="s">
        <v>42</v>
      </c>
      <c r="B119" s="26">
        <f>(P117/12)*12</f>
        <v>1182550</v>
      </c>
      <c r="C119" s="9" t="s">
        <v>43</v>
      </c>
      <c r="E119" s="10">
        <f>(B119/B117)</f>
        <v>5.429372928202161</v>
      </c>
      <c r="F119" s="9" t="s">
        <v>46</v>
      </c>
      <c r="H119" s="11">
        <f>(B117/C117)</f>
        <v>345.175911251981</v>
      </c>
      <c r="I119" s="7" t="s">
        <v>45</v>
      </c>
    </row>
    <row r="120" spans="2:3" ht="12.75">
      <c r="B120" s="27">
        <f>(B119/C117)</f>
        <v>1874.0887480190174</v>
      </c>
      <c r="C120" s="9" t="s">
        <v>75</v>
      </c>
    </row>
    <row r="124" ht="12.75">
      <c r="A124" s="4" t="s">
        <v>47</v>
      </c>
    </row>
    <row r="126" spans="1:9" ht="12.75">
      <c r="A126" s="4" t="s">
        <v>48</v>
      </c>
      <c r="I126" s="4" t="s">
        <v>49</v>
      </c>
    </row>
    <row r="146" ht="12.75">
      <c r="A146" s="4" t="s">
        <v>50</v>
      </c>
    </row>
    <row r="169" ht="12.75">
      <c r="E169" s="4" t="s">
        <v>63</v>
      </c>
    </row>
    <row r="174" ht="26.25">
      <c r="C174" s="3" t="s">
        <v>69</v>
      </c>
    </row>
    <row r="179" spans="6:12" ht="12.75">
      <c r="F179" s="28" t="s">
        <v>65</v>
      </c>
      <c r="L179" s="12" t="s">
        <v>73</v>
      </c>
    </row>
    <row r="182" ht="12.75">
      <c r="G182" s="12" t="s">
        <v>56</v>
      </c>
    </row>
    <row r="185" ht="12.75">
      <c r="G185" s="12" t="s">
        <v>57</v>
      </c>
    </row>
    <row r="186" ht="12.75">
      <c r="E186" s="4" t="s">
        <v>63</v>
      </c>
    </row>
    <row r="188" ht="12.75">
      <c r="G188" s="12" t="s">
        <v>58</v>
      </c>
    </row>
    <row r="194" ht="12.75">
      <c r="B194" s="29" t="s">
        <v>62</v>
      </c>
    </row>
    <row r="195" ht="12.75">
      <c r="B195" s="29"/>
    </row>
    <row r="196" ht="12.75">
      <c r="B196" s="29"/>
    </row>
    <row r="197" ht="12.75">
      <c r="B197" s="32" t="s">
        <v>77</v>
      </c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spans="1:3" ht="12.75">
      <c r="A202" s="23"/>
      <c r="B202" s="29" t="s">
        <v>74</v>
      </c>
      <c r="C202" s="23"/>
    </row>
    <row r="203" ht="12.75">
      <c r="B203" s="29" t="s">
        <v>63</v>
      </c>
    </row>
  </sheetData>
  <printOptions/>
  <pageMargins left="0.3937007874015748" right="0.3937007874015748" top="0.3937007874015748" bottom="0.3937007874015748" header="0" footer="0"/>
  <pageSetup horizontalDpi="300" verticalDpi="300" orientation="landscape" paperSize="9" r:id="rId2"/>
  <rowBreaks count="2" manualBreakCount="2">
    <brk id="41" max="255" man="1"/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O197"/>
  <sheetViews>
    <sheetView tabSelected="1" workbookViewId="0" topLeftCell="A1">
      <selection activeCell="E108" sqref="E108"/>
    </sheetView>
  </sheetViews>
  <sheetFormatPr defaultColWidth="11.421875" defaultRowHeight="12.75"/>
  <cols>
    <col min="17" max="18" width="0" style="0" hidden="1" customWidth="1"/>
  </cols>
  <sheetData>
    <row r="8" ht="12.75">
      <c r="O8">
        <v>7011</v>
      </c>
    </row>
    <row r="9" ht="12.75">
      <c r="O9">
        <v>9592</v>
      </c>
    </row>
    <row r="10" ht="12.75">
      <c r="O10">
        <v>10830</v>
      </c>
    </row>
    <row r="11" ht="12.75">
      <c r="O11">
        <v>12996</v>
      </c>
    </row>
    <row r="12" ht="12.75">
      <c r="O12">
        <v>5880</v>
      </c>
    </row>
    <row r="13" ht="12.75">
      <c r="O13">
        <v>8970</v>
      </c>
    </row>
    <row r="14" ht="12.75">
      <c r="O14">
        <v>5260</v>
      </c>
    </row>
    <row r="15" ht="12.75">
      <c r="O15">
        <v>21346</v>
      </c>
    </row>
    <row r="16" ht="12.75">
      <c r="O16">
        <v>10513</v>
      </c>
    </row>
    <row r="17" ht="12.75">
      <c r="O17">
        <v>6629</v>
      </c>
    </row>
    <row r="18" ht="12.75">
      <c r="O18">
        <v>7618</v>
      </c>
    </row>
    <row r="19" spans="3:15" ht="12.75">
      <c r="C19">
        <v>49</v>
      </c>
      <c r="O19">
        <v>21039</v>
      </c>
    </row>
    <row r="20" ht="12.75">
      <c r="O20">
        <v>1238</v>
      </c>
    </row>
    <row r="21" ht="12.75">
      <c r="O21">
        <v>6750</v>
      </c>
    </row>
    <row r="22" ht="12.75">
      <c r="O22">
        <v>10213</v>
      </c>
    </row>
    <row r="23" ht="12.75">
      <c r="O23">
        <v>7326</v>
      </c>
    </row>
    <row r="24" ht="12.75">
      <c r="O24">
        <v>14052</v>
      </c>
    </row>
    <row r="25" spans="3:15" ht="12.75">
      <c r="C25">
        <v>21</v>
      </c>
      <c r="O25">
        <v>8248</v>
      </c>
    </row>
    <row r="26" ht="12.75">
      <c r="O26">
        <v>4118</v>
      </c>
    </row>
    <row r="27" ht="12.75">
      <c r="O27">
        <v>2781</v>
      </c>
    </row>
    <row r="28" ht="12.75">
      <c r="O28">
        <v>6390</v>
      </c>
    </row>
    <row r="29" ht="12.75">
      <c r="O29">
        <v>3923</v>
      </c>
    </row>
    <row r="30" ht="12.75">
      <c r="O30">
        <v>3714</v>
      </c>
    </row>
    <row r="31" spans="3:15" ht="12.75">
      <c r="C31">
        <v>17</v>
      </c>
      <c r="O31">
        <v>9283</v>
      </c>
    </row>
    <row r="32" ht="12.75">
      <c r="O32">
        <v>14545</v>
      </c>
    </row>
    <row r="33" ht="12.75">
      <c r="O33">
        <v>8455</v>
      </c>
    </row>
    <row r="34" spans="3:15" ht="12.75">
      <c r="C34">
        <v>34</v>
      </c>
      <c r="O34">
        <v>12070</v>
      </c>
    </row>
    <row r="35" ht="12.75">
      <c r="O35">
        <f>SUM(O8:O34)</f>
        <v>240790</v>
      </c>
    </row>
    <row r="49" spans="14:15" ht="12.75">
      <c r="N49">
        <v>20935</v>
      </c>
      <c r="O49">
        <v>14959</v>
      </c>
    </row>
    <row r="50" spans="14:15" ht="12.75">
      <c r="N50">
        <v>20428</v>
      </c>
      <c r="O50">
        <v>24412</v>
      </c>
    </row>
    <row r="51" spans="14:15" ht="12.75">
      <c r="N51">
        <v>12141</v>
      </c>
      <c r="O51">
        <v>12037</v>
      </c>
    </row>
    <row r="52" spans="14:15" ht="12.75">
      <c r="N52">
        <v>20918</v>
      </c>
      <c r="O52">
        <v>18166</v>
      </c>
    </row>
    <row r="53" spans="3:15" ht="12.75">
      <c r="C53">
        <v>19</v>
      </c>
      <c r="N53">
        <v>7189</v>
      </c>
      <c r="O53">
        <v>7970</v>
      </c>
    </row>
    <row r="54" spans="14:15" ht="12.75">
      <c r="N54">
        <v>10602</v>
      </c>
      <c r="O54">
        <v>12444</v>
      </c>
    </row>
    <row r="55" spans="14:15" ht="12.75">
      <c r="N55">
        <v>3274</v>
      </c>
      <c r="O55">
        <v>2210</v>
      </c>
    </row>
    <row r="56" spans="14:15" ht="12.75">
      <c r="N56">
        <v>14203</v>
      </c>
      <c r="O56">
        <v>17309</v>
      </c>
    </row>
    <row r="57" spans="14:15" ht="12.75">
      <c r="N57">
        <v>11829</v>
      </c>
      <c r="O57">
        <v>14099</v>
      </c>
    </row>
    <row r="58" spans="14:15" ht="12.75">
      <c r="N58">
        <v>5778</v>
      </c>
      <c r="O58">
        <v>6551</v>
      </c>
    </row>
    <row r="59" spans="14:15" ht="12.75">
      <c r="N59">
        <v>9786</v>
      </c>
      <c r="O59">
        <v>8322</v>
      </c>
    </row>
    <row r="60" spans="14:15" ht="12.75">
      <c r="N60">
        <v>30992</v>
      </c>
      <c r="O60">
        <v>29976</v>
      </c>
    </row>
    <row r="61" spans="14:15" ht="12.75">
      <c r="N61">
        <v>1628</v>
      </c>
      <c r="O61">
        <v>1350</v>
      </c>
    </row>
    <row r="62" spans="14:15" ht="12.75">
      <c r="N62">
        <v>5458</v>
      </c>
      <c r="O62">
        <v>4838</v>
      </c>
    </row>
    <row r="63" spans="14:15" ht="12.75">
      <c r="N63">
        <v>27986</v>
      </c>
      <c r="O63">
        <v>24902</v>
      </c>
    </row>
    <row r="64" spans="14:15" ht="12.75">
      <c r="N64">
        <v>5258</v>
      </c>
      <c r="O64">
        <v>6190</v>
      </c>
    </row>
    <row r="65" spans="14:15" ht="12.75">
      <c r="N65">
        <v>29337</v>
      </c>
      <c r="O65">
        <v>20254</v>
      </c>
    </row>
    <row r="66" spans="14:15" ht="12.75">
      <c r="N66">
        <v>11147</v>
      </c>
      <c r="O66">
        <v>11927</v>
      </c>
    </row>
    <row r="67" spans="14:15" ht="12.75">
      <c r="N67">
        <v>4414</v>
      </c>
      <c r="O67">
        <v>5721</v>
      </c>
    </row>
    <row r="68" spans="14:15" ht="12.75">
      <c r="N68">
        <v>2288</v>
      </c>
      <c r="O68">
        <v>2914</v>
      </c>
    </row>
    <row r="69" spans="14:15" ht="12.75">
      <c r="N69">
        <v>7103</v>
      </c>
      <c r="O69">
        <v>7388</v>
      </c>
    </row>
    <row r="70" spans="14:15" ht="12.75">
      <c r="N70">
        <v>9402</v>
      </c>
      <c r="O70">
        <v>9592</v>
      </c>
    </row>
    <row r="71" spans="14:15" ht="12.75">
      <c r="N71">
        <v>3350</v>
      </c>
      <c r="O71">
        <v>1897</v>
      </c>
    </row>
    <row r="72" spans="14:15" ht="12.75">
      <c r="N72">
        <v>7382</v>
      </c>
      <c r="O72">
        <v>7833</v>
      </c>
    </row>
    <row r="73" spans="3:15" ht="12.75">
      <c r="C73">
        <v>44</v>
      </c>
      <c r="N73">
        <v>10716</v>
      </c>
      <c r="O73">
        <v>13242</v>
      </c>
    </row>
    <row r="74" spans="14:15" ht="12.75">
      <c r="N74">
        <v>10965</v>
      </c>
      <c r="O74">
        <v>12720</v>
      </c>
    </row>
    <row r="75" spans="14:15" ht="12.75">
      <c r="N75">
        <v>26771</v>
      </c>
      <c r="O75">
        <v>23577</v>
      </c>
    </row>
    <row r="76" spans="14:15" ht="12.75">
      <c r="N76">
        <f>SUM(N49:N75)</f>
        <v>331280</v>
      </c>
      <c r="O76">
        <f>SUM(O49:O75)</f>
        <v>322800</v>
      </c>
    </row>
    <row r="90" spans="3:15" ht="12.75">
      <c r="C90">
        <v>28</v>
      </c>
      <c r="O90">
        <v>4529</v>
      </c>
    </row>
    <row r="91" spans="3:15" ht="12.75">
      <c r="C91">
        <v>27</v>
      </c>
      <c r="O91">
        <v>6404</v>
      </c>
    </row>
    <row r="92" spans="3:15" ht="12.75">
      <c r="C92">
        <v>19</v>
      </c>
      <c r="O92">
        <v>3112</v>
      </c>
    </row>
    <row r="93" ht="12.75">
      <c r="O93">
        <v>5038</v>
      </c>
    </row>
    <row r="94" spans="3:15" ht="12.75">
      <c r="C94">
        <v>17</v>
      </c>
      <c r="O94">
        <v>1895</v>
      </c>
    </row>
    <row r="95" spans="3:15" ht="12.75">
      <c r="C95">
        <v>21</v>
      </c>
      <c r="N95">
        <v>2255</v>
      </c>
      <c r="O95">
        <v>2161</v>
      </c>
    </row>
    <row r="96" spans="14:15" ht="12.75">
      <c r="N96">
        <v>1116</v>
      </c>
      <c r="O96">
        <v>1139</v>
      </c>
    </row>
    <row r="97" spans="3:15" ht="12.75">
      <c r="C97">
        <v>46</v>
      </c>
      <c r="N97">
        <v>7280</v>
      </c>
      <c r="O97">
        <v>11854</v>
      </c>
    </row>
    <row r="98" spans="14:15" ht="12.75">
      <c r="N98">
        <v>2416</v>
      </c>
      <c r="O98">
        <v>3518</v>
      </c>
    </row>
    <row r="99" spans="3:15" ht="12.75">
      <c r="C99">
        <v>14</v>
      </c>
      <c r="N99">
        <v>1055</v>
      </c>
      <c r="O99">
        <v>1517</v>
      </c>
    </row>
    <row r="100" spans="14:15" ht="12.75">
      <c r="N100">
        <v>3955</v>
      </c>
      <c r="O100">
        <v>4162</v>
      </c>
    </row>
    <row r="101" spans="3:15" ht="12.75">
      <c r="C101">
        <v>43</v>
      </c>
      <c r="N101">
        <v>6199</v>
      </c>
      <c r="O101">
        <v>9404</v>
      </c>
    </row>
    <row r="102" spans="14:15" ht="12.75">
      <c r="N102">
        <v>390</v>
      </c>
      <c r="O102">
        <v>422</v>
      </c>
    </row>
    <row r="103" spans="14:15" ht="12.75">
      <c r="N103">
        <v>2107</v>
      </c>
      <c r="O103">
        <v>2221</v>
      </c>
    </row>
    <row r="104" spans="14:15" ht="12.75">
      <c r="N104">
        <v>10752</v>
      </c>
      <c r="O104">
        <v>7566</v>
      </c>
    </row>
    <row r="105" spans="3:15" ht="12.75">
      <c r="C105">
        <v>18</v>
      </c>
      <c r="N105">
        <v>1972</v>
      </c>
      <c r="O105">
        <v>1961</v>
      </c>
    </row>
    <row r="106" spans="14:15" ht="12.75">
      <c r="N106">
        <v>11001</v>
      </c>
      <c r="O106">
        <v>10683</v>
      </c>
    </row>
    <row r="107" spans="14:15" ht="12.75">
      <c r="N107">
        <v>5264</v>
      </c>
      <c r="O107">
        <v>4467</v>
      </c>
    </row>
    <row r="108" spans="3:15" ht="12.75">
      <c r="C108">
        <v>12</v>
      </c>
      <c r="N108">
        <v>1755</v>
      </c>
      <c r="O108">
        <v>1110</v>
      </c>
    </row>
    <row r="109" spans="14:15" ht="12.75">
      <c r="N109">
        <v>1296</v>
      </c>
      <c r="O109">
        <v>758</v>
      </c>
    </row>
    <row r="110" spans="14:15" ht="12.75">
      <c r="N110">
        <v>2828</v>
      </c>
      <c r="O110">
        <v>4206</v>
      </c>
    </row>
    <row r="111" spans="14:15" ht="12.75">
      <c r="N111">
        <v>3193</v>
      </c>
      <c r="O111">
        <v>3005</v>
      </c>
    </row>
    <row r="112" spans="14:15" ht="12.75">
      <c r="N112">
        <v>1399</v>
      </c>
      <c r="O112">
        <v>1938</v>
      </c>
    </row>
    <row r="113" spans="3:15" ht="12.75">
      <c r="C113">
        <v>16</v>
      </c>
      <c r="N113">
        <v>2513</v>
      </c>
      <c r="O113">
        <v>3904</v>
      </c>
    </row>
    <row r="114" spans="3:15" ht="12.75">
      <c r="C114">
        <v>41</v>
      </c>
      <c r="N114">
        <v>5029</v>
      </c>
      <c r="O114">
        <v>5717</v>
      </c>
    </row>
    <row r="115" spans="3:15" ht="12.75">
      <c r="C115">
        <v>19</v>
      </c>
      <c r="N115">
        <v>3450</v>
      </c>
      <c r="O115">
        <v>3087</v>
      </c>
    </row>
    <row r="116" spans="3:15" ht="12.75">
      <c r="C116">
        <v>31</v>
      </c>
      <c r="N116">
        <v>9265</v>
      </c>
      <c r="O116">
        <v>9382</v>
      </c>
    </row>
    <row r="117" spans="14:15" ht="12.75">
      <c r="N117">
        <f>SUM(N90:N116)</f>
        <v>86490</v>
      </c>
      <c r="O117">
        <f>SUM(O90:O116)</f>
        <v>115160</v>
      </c>
    </row>
    <row r="197" ht="12.75">
      <c r="B197" t="s">
        <v>77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O197"/>
  <sheetViews>
    <sheetView tabSelected="1" workbookViewId="0" topLeftCell="A1">
      <selection activeCell="E108" sqref="E108"/>
    </sheetView>
  </sheetViews>
  <sheetFormatPr defaultColWidth="11.421875" defaultRowHeight="12.75"/>
  <cols>
    <col min="17" max="18" width="0" style="0" hidden="1" customWidth="1"/>
  </cols>
  <sheetData>
    <row r="8" ht="12.75">
      <c r="O8">
        <v>7011</v>
      </c>
    </row>
    <row r="9" ht="12.75">
      <c r="O9">
        <v>9592</v>
      </c>
    </row>
    <row r="10" ht="12.75">
      <c r="O10">
        <v>10830</v>
      </c>
    </row>
    <row r="11" ht="12.75">
      <c r="O11">
        <v>12996</v>
      </c>
    </row>
    <row r="12" ht="12.75">
      <c r="O12">
        <v>5880</v>
      </c>
    </row>
    <row r="13" ht="12.75">
      <c r="O13">
        <v>8970</v>
      </c>
    </row>
    <row r="14" ht="12.75">
      <c r="O14">
        <v>5260</v>
      </c>
    </row>
    <row r="15" ht="12.75">
      <c r="O15">
        <v>21346</v>
      </c>
    </row>
    <row r="16" ht="12.75">
      <c r="O16">
        <v>10513</v>
      </c>
    </row>
    <row r="17" ht="12.75">
      <c r="O17">
        <v>6629</v>
      </c>
    </row>
    <row r="18" ht="12.75">
      <c r="O18">
        <v>7618</v>
      </c>
    </row>
    <row r="19" spans="3:15" ht="12.75">
      <c r="C19">
        <v>49</v>
      </c>
      <c r="O19">
        <v>21039</v>
      </c>
    </row>
    <row r="20" ht="12.75">
      <c r="O20">
        <v>1238</v>
      </c>
    </row>
    <row r="21" ht="12.75">
      <c r="O21">
        <v>6750</v>
      </c>
    </row>
    <row r="22" ht="12.75">
      <c r="O22">
        <v>10213</v>
      </c>
    </row>
    <row r="23" ht="12.75">
      <c r="O23">
        <v>7326</v>
      </c>
    </row>
    <row r="24" ht="12.75">
      <c r="O24">
        <v>14052</v>
      </c>
    </row>
    <row r="25" spans="3:15" ht="12.75">
      <c r="C25">
        <v>21</v>
      </c>
      <c r="O25">
        <v>8248</v>
      </c>
    </row>
    <row r="26" ht="12.75">
      <c r="O26">
        <v>4118</v>
      </c>
    </row>
    <row r="27" ht="12.75">
      <c r="O27">
        <v>2781</v>
      </c>
    </row>
    <row r="28" ht="12.75">
      <c r="O28">
        <v>6390</v>
      </c>
    </row>
    <row r="29" ht="12.75">
      <c r="O29">
        <v>3923</v>
      </c>
    </row>
    <row r="30" ht="12.75">
      <c r="O30">
        <v>3714</v>
      </c>
    </row>
    <row r="31" spans="3:15" ht="12.75">
      <c r="C31">
        <v>17</v>
      </c>
      <c r="O31">
        <v>9283</v>
      </c>
    </row>
    <row r="32" ht="12.75">
      <c r="O32">
        <v>14545</v>
      </c>
    </row>
    <row r="33" ht="12.75">
      <c r="O33">
        <v>8455</v>
      </c>
    </row>
    <row r="34" spans="3:15" ht="12.75">
      <c r="C34">
        <v>34</v>
      </c>
      <c r="O34">
        <v>12070</v>
      </c>
    </row>
    <row r="35" ht="12.75">
      <c r="O35">
        <f>SUM(O8:O34)</f>
        <v>240790</v>
      </c>
    </row>
    <row r="49" spans="14:15" ht="12.75">
      <c r="N49">
        <v>20935</v>
      </c>
      <c r="O49">
        <v>14959</v>
      </c>
    </row>
    <row r="50" spans="14:15" ht="12.75">
      <c r="N50">
        <v>20428</v>
      </c>
      <c r="O50">
        <v>24412</v>
      </c>
    </row>
    <row r="51" spans="14:15" ht="12.75">
      <c r="N51">
        <v>12141</v>
      </c>
      <c r="O51">
        <v>12037</v>
      </c>
    </row>
    <row r="52" spans="14:15" ht="12.75">
      <c r="N52">
        <v>20918</v>
      </c>
      <c r="O52">
        <v>18166</v>
      </c>
    </row>
    <row r="53" spans="3:15" ht="12.75">
      <c r="C53">
        <v>19</v>
      </c>
      <c r="N53">
        <v>7189</v>
      </c>
      <c r="O53">
        <v>7970</v>
      </c>
    </row>
    <row r="54" spans="14:15" ht="12.75">
      <c r="N54">
        <v>10602</v>
      </c>
      <c r="O54">
        <v>12444</v>
      </c>
    </row>
    <row r="55" spans="14:15" ht="12.75">
      <c r="N55">
        <v>3274</v>
      </c>
      <c r="O55">
        <v>2210</v>
      </c>
    </row>
    <row r="56" spans="14:15" ht="12.75">
      <c r="N56">
        <v>14203</v>
      </c>
      <c r="O56">
        <v>17309</v>
      </c>
    </row>
    <row r="57" spans="14:15" ht="12.75">
      <c r="N57">
        <v>11829</v>
      </c>
      <c r="O57">
        <v>14099</v>
      </c>
    </row>
    <row r="58" spans="14:15" ht="12.75">
      <c r="N58">
        <v>5778</v>
      </c>
      <c r="O58">
        <v>6551</v>
      </c>
    </row>
    <row r="59" spans="14:15" ht="12.75">
      <c r="N59">
        <v>9786</v>
      </c>
      <c r="O59">
        <v>8322</v>
      </c>
    </row>
    <row r="60" spans="14:15" ht="12.75">
      <c r="N60">
        <v>30992</v>
      </c>
      <c r="O60">
        <v>29976</v>
      </c>
    </row>
    <row r="61" spans="14:15" ht="12.75">
      <c r="N61">
        <v>1628</v>
      </c>
      <c r="O61">
        <v>1350</v>
      </c>
    </row>
    <row r="62" spans="14:15" ht="12.75">
      <c r="N62">
        <v>5458</v>
      </c>
      <c r="O62">
        <v>4838</v>
      </c>
    </row>
    <row r="63" spans="14:15" ht="12.75">
      <c r="N63">
        <v>27986</v>
      </c>
      <c r="O63">
        <v>24902</v>
      </c>
    </row>
    <row r="64" spans="14:15" ht="12.75">
      <c r="N64">
        <v>5258</v>
      </c>
      <c r="O64">
        <v>6190</v>
      </c>
    </row>
    <row r="65" spans="14:15" ht="12.75">
      <c r="N65">
        <v>29337</v>
      </c>
      <c r="O65">
        <v>20254</v>
      </c>
    </row>
    <row r="66" spans="14:15" ht="12.75">
      <c r="N66">
        <v>11147</v>
      </c>
      <c r="O66">
        <v>11927</v>
      </c>
    </row>
    <row r="67" spans="14:15" ht="12.75">
      <c r="N67">
        <v>4414</v>
      </c>
      <c r="O67">
        <v>5721</v>
      </c>
    </row>
    <row r="68" spans="14:15" ht="12.75">
      <c r="N68">
        <v>2288</v>
      </c>
      <c r="O68">
        <v>2914</v>
      </c>
    </row>
    <row r="69" spans="14:15" ht="12.75">
      <c r="N69">
        <v>7103</v>
      </c>
      <c r="O69">
        <v>7388</v>
      </c>
    </row>
    <row r="70" spans="14:15" ht="12.75">
      <c r="N70">
        <v>9402</v>
      </c>
      <c r="O70">
        <v>9592</v>
      </c>
    </row>
    <row r="71" spans="14:15" ht="12.75">
      <c r="N71">
        <v>3350</v>
      </c>
      <c r="O71">
        <v>1897</v>
      </c>
    </row>
    <row r="72" spans="14:15" ht="12.75">
      <c r="N72">
        <v>7382</v>
      </c>
      <c r="O72">
        <v>7833</v>
      </c>
    </row>
    <row r="73" spans="3:15" ht="12.75">
      <c r="C73">
        <v>44</v>
      </c>
      <c r="N73">
        <v>10716</v>
      </c>
      <c r="O73">
        <v>13242</v>
      </c>
    </row>
    <row r="74" spans="14:15" ht="12.75">
      <c r="N74">
        <v>10965</v>
      </c>
      <c r="O74">
        <v>12720</v>
      </c>
    </row>
    <row r="75" spans="14:15" ht="12.75">
      <c r="N75">
        <v>26771</v>
      </c>
      <c r="O75">
        <v>23577</v>
      </c>
    </row>
    <row r="76" spans="14:15" ht="12.75">
      <c r="N76">
        <f>SUM(N49:N75)</f>
        <v>331280</v>
      </c>
      <c r="O76">
        <f>SUM(O49:O75)</f>
        <v>322800</v>
      </c>
    </row>
    <row r="90" spans="3:15" ht="12.75">
      <c r="C90">
        <v>28</v>
      </c>
      <c r="O90">
        <v>4529</v>
      </c>
    </row>
    <row r="91" spans="3:15" ht="12.75">
      <c r="C91">
        <v>27</v>
      </c>
      <c r="O91">
        <v>6404</v>
      </c>
    </row>
    <row r="92" spans="3:15" ht="12.75">
      <c r="C92">
        <v>19</v>
      </c>
      <c r="O92">
        <v>3112</v>
      </c>
    </row>
    <row r="93" ht="12.75">
      <c r="O93">
        <v>5038</v>
      </c>
    </row>
    <row r="94" spans="3:15" ht="12.75">
      <c r="C94">
        <v>17</v>
      </c>
      <c r="O94">
        <v>1895</v>
      </c>
    </row>
    <row r="95" spans="3:15" ht="12.75">
      <c r="C95">
        <v>21</v>
      </c>
      <c r="N95">
        <v>2255</v>
      </c>
      <c r="O95">
        <v>2161</v>
      </c>
    </row>
    <row r="96" spans="14:15" ht="12.75">
      <c r="N96">
        <v>1116</v>
      </c>
      <c r="O96">
        <v>1139</v>
      </c>
    </row>
    <row r="97" spans="3:15" ht="12.75">
      <c r="C97">
        <v>46</v>
      </c>
      <c r="N97">
        <v>7280</v>
      </c>
      <c r="O97">
        <v>11854</v>
      </c>
    </row>
    <row r="98" spans="14:15" ht="12.75">
      <c r="N98">
        <v>2416</v>
      </c>
      <c r="O98">
        <v>3518</v>
      </c>
    </row>
    <row r="99" spans="3:15" ht="12.75">
      <c r="C99">
        <v>14</v>
      </c>
      <c r="N99">
        <v>1055</v>
      </c>
      <c r="O99">
        <v>1517</v>
      </c>
    </row>
    <row r="100" spans="14:15" ht="12.75">
      <c r="N100">
        <v>3955</v>
      </c>
      <c r="O100">
        <v>4162</v>
      </c>
    </row>
    <row r="101" spans="3:15" ht="12.75">
      <c r="C101">
        <v>43</v>
      </c>
      <c r="N101">
        <v>6199</v>
      </c>
      <c r="O101">
        <v>9404</v>
      </c>
    </row>
    <row r="102" spans="14:15" ht="12.75">
      <c r="N102">
        <v>390</v>
      </c>
      <c r="O102">
        <v>422</v>
      </c>
    </row>
    <row r="103" spans="14:15" ht="12.75">
      <c r="N103">
        <v>2107</v>
      </c>
      <c r="O103">
        <v>2221</v>
      </c>
    </row>
    <row r="104" spans="14:15" ht="12.75">
      <c r="N104">
        <v>10752</v>
      </c>
      <c r="O104">
        <v>7566</v>
      </c>
    </row>
    <row r="105" spans="3:15" ht="12.75">
      <c r="C105">
        <v>18</v>
      </c>
      <c r="N105">
        <v>1972</v>
      </c>
      <c r="O105">
        <v>1961</v>
      </c>
    </row>
    <row r="106" spans="14:15" ht="12.75">
      <c r="N106">
        <v>11001</v>
      </c>
      <c r="O106">
        <v>10683</v>
      </c>
    </row>
    <row r="107" spans="14:15" ht="12.75">
      <c r="N107">
        <v>5264</v>
      </c>
      <c r="O107">
        <v>4467</v>
      </c>
    </row>
    <row r="108" spans="3:15" ht="12.75">
      <c r="C108">
        <v>12</v>
      </c>
      <c r="N108">
        <v>1755</v>
      </c>
      <c r="O108">
        <v>1110</v>
      </c>
    </row>
    <row r="109" spans="14:15" ht="12.75">
      <c r="N109">
        <v>1296</v>
      </c>
      <c r="O109">
        <v>758</v>
      </c>
    </row>
    <row r="110" spans="14:15" ht="12.75">
      <c r="N110">
        <v>2828</v>
      </c>
      <c r="O110">
        <v>4206</v>
      </c>
    </row>
    <row r="111" spans="14:15" ht="12.75">
      <c r="N111">
        <v>3193</v>
      </c>
      <c r="O111">
        <v>3005</v>
      </c>
    </row>
    <row r="112" spans="14:15" ht="12.75">
      <c r="N112">
        <v>1399</v>
      </c>
      <c r="O112">
        <v>1938</v>
      </c>
    </row>
    <row r="113" spans="3:15" ht="12.75">
      <c r="C113">
        <v>16</v>
      </c>
      <c r="N113">
        <v>2513</v>
      </c>
      <c r="O113">
        <v>3904</v>
      </c>
    </row>
    <row r="114" spans="3:15" ht="12.75">
      <c r="C114">
        <v>41</v>
      </c>
      <c r="N114">
        <v>5029</v>
      </c>
      <c r="O114">
        <v>5717</v>
      </c>
    </row>
    <row r="115" spans="3:15" ht="12.75">
      <c r="C115">
        <v>19</v>
      </c>
      <c r="N115">
        <v>3450</v>
      </c>
      <c r="O115">
        <v>3087</v>
      </c>
    </row>
    <row r="116" spans="3:15" ht="12.75">
      <c r="C116">
        <v>31</v>
      </c>
      <c r="N116">
        <v>9265</v>
      </c>
      <c r="O116">
        <v>9382</v>
      </c>
    </row>
    <row r="117" spans="14:15" ht="12.75">
      <c r="N117">
        <f>SUM(N90:N116)</f>
        <v>86490</v>
      </c>
      <c r="O117">
        <f>SUM(O90:O116)</f>
        <v>115160</v>
      </c>
    </row>
    <row r="197" ht="12.75">
      <c r="B197" t="s">
        <v>77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 COMARCAL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Marisol Sanz</cp:lastModifiedBy>
  <cp:lastPrinted>2002-01-14T12:19:39Z</cp:lastPrinted>
  <dcterms:created xsi:type="dcterms:W3CDTF">1998-09-15T09:26:28Z</dcterms:created>
  <dcterms:modified xsi:type="dcterms:W3CDTF">2002-02-06T13:54:34Z</dcterms:modified>
  <cp:category/>
  <cp:version/>
  <cp:contentType/>
  <cp:contentStatus/>
</cp:coreProperties>
</file>