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90" windowWidth="9180" windowHeight="4245" tabRatio="60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'Hoja1'!$A$85:$P$170</definedName>
  </definedNames>
  <calcPr fullCalcOnLoad="1"/>
</workbook>
</file>

<file path=xl/sharedStrings.xml><?xml version="1.0" encoding="utf-8"?>
<sst xmlns="http://schemas.openxmlformats.org/spreadsheetml/2006/main" count="199" uniqueCount="81">
  <si>
    <t>MUNICIPI</t>
  </si>
  <si>
    <t>ALELLA</t>
  </si>
  <si>
    <t>ARENYS DE MAR</t>
  </si>
  <si>
    <t>ARGENTONA</t>
  </si>
  <si>
    <t>CABRERA DE MAR</t>
  </si>
  <si>
    <t>CABRILS</t>
  </si>
  <si>
    <t>CALDES ESTR.</t>
  </si>
  <si>
    <t>CALELLA</t>
  </si>
  <si>
    <t>CANET MAR</t>
  </si>
  <si>
    <t>DOSRIUS</t>
  </si>
  <si>
    <t>MALGRAT MAR</t>
  </si>
  <si>
    <t>EL MASNOU</t>
  </si>
  <si>
    <t>ÒRRIUS</t>
  </si>
  <si>
    <t>PALAFOLLS</t>
  </si>
  <si>
    <t>S. A. LLAVANER.</t>
  </si>
  <si>
    <t>ST. CEBRIÀ V.</t>
  </si>
  <si>
    <t>ST. ISCLE V.</t>
  </si>
  <si>
    <t>SANT POL MAR</t>
  </si>
  <si>
    <t>ST. VICENÇ M.</t>
  </si>
  <si>
    <t>STA. SUSANNA</t>
  </si>
  <si>
    <t>TEIÀ</t>
  </si>
  <si>
    <t>TORDERA</t>
  </si>
  <si>
    <t>VILASSAR DALT</t>
  </si>
  <si>
    <t>VILASSAR MAR</t>
  </si>
  <si>
    <t>ARENYS MUNT</t>
  </si>
  <si>
    <t>CONT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</si>
  <si>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</si>
  <si>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</si>
  <si>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</si>
  <si>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</si>
  <si>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</si>
  <si>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</si>
  <si>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</si>
  <si>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</si>
  <si>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TOTAL</t>
  </si>
  <si>
    <t>CML</t>
  </si>
  <si>
    <t>SERVEI GESTIONAT PEL CONSELL COMARCAL DEL MARESME</t>
  </si>
  <si>
    <t>SETEM.</t>
  </si>
  <si>
    <t>NOVEM.</t>
  </si>
  <si>
    <t>DESEM.</t>
  </si>
  <si>
    <t>NOTA : CML (contenidors malmesos)</t>
  </si>
  <si>
    <t>Kg. RECOLLITS</t>
  </si>
  <si>
    <t>RESULTATS :</t>
  </si>
  <si>
    <t>Kg/any</t>
  </si>
  <si>
    <t>hab./contenidor</t>
  </si>
  <si>
    <t xml:space="preserve">hab./contenidor </t>
  </si>
  <si>
    <t>Kg/hab.*any</t>
  </si>
  <si>
    <t>GRÀFICS DELS TONATGES MENSUALS DE LA RECOLLIDA SELECTIVA AL MARESME</t>
  </si>
  <si>
    <t>GRÀFIC 1 : VIDRE</t>
  </si>
  <si>
    <t>GRÀFIC 2 : PAPER I CARTRÓ</t>
  </si>
  <si>
    <t>GRÀFIC 3 : ENVASOS I EMBALATGES</t>
  </si>
  <si>
    <t>PINEDA DE MAR</t>
  </si>
  <si>
    <t>PREMIÀ DE DALT</t>
  </si>
  <si>
    <t>ENTREGA MATERIAL TRACTADOR AUTORITZAT: SANTOS JORGE S.A.</t>
  </si>
  <si>
    <t>ENTREGA MATERIAL TRACTADOR AUTORITZAT: RECUPERACIONS MASNOU S.L.</t>
  </si>
  <si>
    <t>CONSELL COMARCAL DEL MARESME</t>
  </si>
  <si>
    <t>INFORME TÈCNIC</t>
  </si>
  <si>
    <t>OCTU.</t>
  </si>
  <si>
    <t>ENTREGA MATERIAL TRACTADOR AUTORITZAT: BFI S.A.</t>
  </si>
  <si>
    <t xml:space="preserve"> </t>
  </si>
  <si>
    <t>PREMIÀ DE MAR</t>
  </si>
  <si>
    <t xml:space="preserve"> EL RECICLATGE DELS RESIDUS SÒLIDS URBANS</t>
  </si>
  <si>
    <t>Carme Ruiz i March</t>
  </si>
  <si>
    <t>RECOLLIDA SELECTIVA DE VIDRE. ANY 2002</t>
  </si>
  <si>
    <t>Kg/contenidor*any  (valor extrapolat pels 12 mesos de l´any en base els primers mesos de l´any 2002)</t>
  </si>
  <si>
    <t>RECOLLIDA SELECTIVA DE PAPER I CARTRÓ. ANY 2002</t>
  </si>
  <si>
    <t>Kg/contenidor*any (valor extrapolat pels 12 mesos de l´any, en base els primers mesos del 2002)</t>
  </si>
  <si>
    <t>RECOLLIDA SELECTIVA D´ENVASOS I EMBALATGES LLEUGERS. ANY 2002</t>
  </si>
  <si>
    <t>HAB.00</t>
  </si>
  <si>
    <t>HAB. 00</t>
  </si>
  <si>
    <t>-</t>
  </si>
  <si>
    <t>Mataró, 26 de juny  de 2002</t>
  </si>
  <si>
    <t>ARENYS DE MUNT</t>
  </si>
  <si>
    <t>BALANÇ DE LA RECOLLIDA SELECTIVA A LA COMARCA DEL MARESMECORRESPONENT A L'ANY 2003</t>
  </si>
  <si>
    <t>RECOLLIDA SELECTIVA DE VIDRE. ANY 2004</t>
  </si>
  <si>
    <t>RECOLLIDA SELECTIVA DE PAPER I CARTRÓ. ANY 2004</t>
  </si>
  <si>
    <t>RECOLLIDA SELECTIVA D´ENVASOS I EMBALATGES LLEUGERS. ANY 2004</t>
  </si>
  <si>
    <t>Mataró, 26 de març de 2004</t>
  </si>
  <si>
    <t>ÀREA DE TERRITORI I SOSTENIBILITAT</t>
  </si>
  <si>
    <t>Kg/contenidor*any  (valor extrapolat pels 12 mesos de l´any en base els primers mesos de l´any 2004)</t>
  </si>
  <si>
    <t>Kg/contenidor*any (valor extrapolat pels 12 mesos de l´any, en base els primers mesos del 2004)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</si>
</sst>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General_)"/>
  </numFmts>
  <fonts count="17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14.5"/>
      <name val="Arial"/>
      <family val="0"/>
    </font>
    <font>
      <sz val="14.75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5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3" fontId="10" fillId="0" borderId="2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11" fillId="0" borderId="2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2" fillId="0" borderId="4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 wrapText="1"/>
    </xf>
    <xf numFmtId="3" fontId="11" fillId="2" borderId="5" xfId="21" applyNumberFormat="1" applyFont="1" applyFill="1" applyBorder="1" applyAlignment="1">
      <alignment horizontal="center"/>
      <protection/>
    </xf>
    <xf numFmtId="3" fontId="11" fillId="2" borderId="5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3" fontId="10" fillId="0" borderId="8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15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 vertical="top" wrapText="1"/>
    </xf>
    <xf numFmtId="3" fontId="16" fillId="0" borderId="9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lantilla cartro per setembre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VIDRE</a:t>
            </a:r>
          </a:p>
        </c:rich>
      </c:tx>
      <c:layout>
        <c:manualLayout>
          <c:xMode val="factor"/>
          <c:yMode val="factor"/>
          <c:x val="0.0055"/>
          <c:y val="-0.01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55"/>
          <c:w val="0.948"/>
          <c:h val="0.90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Hoja1!$D$37:$O$37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6860147"/>
        <c:axId val="40414732"/>
      </c:bar3DChart>
      <c:catAx>
        <c:axId val="2686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91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414732"/>
        <c:crosses val="autoZero"/>
        <c:auto val="0"/>
        <c:lblOffset val="100"/>
        <c:noMultiLvlLbl val="0"/>
      </c:catAx>
      <c:valAx>
        <c:axId val="40414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109"/>
              <c:y val="-0.4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601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PAPER</a:t>
            </a:r>
          </a:p>
        </c:rich>
      </c:tx>
      <c:layout>
        <c:manualLayout>
          <c:xMode val="factor"/>
          <c:yMode val="factor"/>
          <c:x val="0.0825"/>
          <c:y val="0.01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725"/>
          <c:w val="0.952"/>
          <c:h val="0.84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Hoja1!$D$78:$O$78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8188269"/>
        <c:axId val="52367830"/>
      </c:bar3DChart>
      <c:catAx>
        <c:axId val="2818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8425"/>
              <c:y val="-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9525"/>
              <c:y val="-0.4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882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D´ENVASOS</a:t>
            </a:r>
          </a:p>
        </c:rich>
      </c:tx>
      <c:layout>
        <c:manualLayout>
          <c:xMode val="factor"/>
          <c:yMode val="factor"/>
          <c:x val="0.00625"/>
          <c:y val="-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Hoja1!$D$119:$O$119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548423"/>
        <c:axId val="13935808"/>
      </c:bar3DChart>
      <c:catAx>
        <c:axId val="154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4055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3825"/>
              <c:y val="-0.4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84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128</xdr:row>
      <xdr:rowOff>142875</xdr:rowOff>
    </xdr:from>
    <xdr:to>
      <xdr:col>7</xdr:col>
      <xdr:colOff>104775</xdr:colOff>
      <xdr:row>145</xdr:row>
      <xdr:rowOff>133350</xdr:rowOff>
    </xdr:to>
    <xdr:graphicFrame>
      <xdr:nvGraphicFramePr>
        <xdr:cNvPr id="1" name="Chart 1"/>
        <xdr:cNvGraphicFramePr/>
      </xdr:nvGraphicFramePr>
      <xdr:xfrm>
        <a:off x="9525" y="2098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128</xdr:row>
      <xdr:rowOff>142875</xdr:rowOff>
    </xdr:from>
    <xdr:to>
      <xdr:col>15</xdr:col>
      <xdr:colOff>523875</xdr:colOff>
      <xdr:row>145</xdr:row>
      <xdr:rowOff>142875</xdr:rowOff>
    </xdr:to>
    <xdr:graphicFrame>
      <xdr:nvGraphicFramePr>
        <xdr:cNvPr id="2" name="Chart 2"/>
        <xdr:cNvGraphicFramePr/>
      </xdr:nvGraphicFramePr>
      <xdr:xfrm>
        <a:off x="4772025" y="20983575"/>
        <a:ext cx="43338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148</xdr:row>
      <xdr:rowOff>152400</xdr:rowOff>
    </xdr:from>
    <xdr:to>
      <xdr:col>7</xdr:col>
      <xdr:colOff>95250</xdr:colOff>
      <xdr:row>165</xdr:row>
      <xdr:rowOff>19050</xdr:rowOff>
    </xdr:to>
    <xdr:graphicFrame>
      <xdr:nvGraphicFramePr>
        <xdr:cNvPr id="3" name="Chart 3"/>
        <xdr:cNvGraphicFramePr/>
      </xdr:nvGraphicFramePr>
      <xdr:xfrm>
        <a:off x="38100" y="24231600"/>
        <a:ext cx="45339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739"/>
  <sheetViews>
    <sheetView tabSelected="1" workbookViewId="0" topLeftCell="A14">
      <pane xSplit="1" topLeftCell="B1" activePane="topRight" state="frozen"/>
      <selection pane="topLeft" activeCell="A1" sqref="A1"/>
      <selection pane="topRight" activeCell="K18" sqref="K18"/>
    </sheetView>
  </sheetViews>
  <sheetFormatPr defaultColWidth="11.421875" defaultRowHeight="12.75"/>
  <cols>
    <col min="1" max="1" width="13.28125" style="4" customWidth="1"/>
    <col min="2" max="2" width="10.8515625" style="22" bestFit="1" customWidth="1"/>
    <col min="3" max="3" width="6.7109375" style="4" customWidth="1"/>
    <col min="4" max="5" width="9.140625" style="4" customWidth="1"/>
    <col min="6" max="6" width="10.7109375" style="4" customWidth="1"/>
    <col min="7" max="10" width="7.28125" style="4" customWidth="1"/>
    <col min="11" max="11" width="7.421875" style="4" customWidth="1"/>
    <col min="12" max="12" width="7.28125" style="4" customWidth="1"/>
    <col min="13" max="13" width="8.140625" style="4" customWidth="1"/>
    <col min="14" max="14" width="8.7109375" style="4" customWidth="1"/>
    <col min="15" max="15" width="8.140625" style="4" customWidth="1"/>
    <col min="16" max="16" width="8.7109375" style="4" customWidth="1"/>
    <col min="17" max="17" width="8.7109375" style="4" hidden="1" customWidth="1"/>
    <col min="18" max="18" width="7.28125" style="4" hidden="1" customWidth="1"/>
    <col min="19" max="19" width="0.13671875" style="0" customWidth="1"/>
  </cols>
  <sheetData>
    <row r="2" spans="2:8" ht="12.75">
      <c r="B2" s="21"/>
      <c r="C2" s="5"/>
      <c r="D2" s="5"/>
      <c r="E2" s="5" t="s">
        <v>74</v>
      </c>
      <c r="F2" s="5"/>
      <c r="G2" s="5"/>
      <c r="H2" s="5"/>
    </row>
    <row r="3" spans="1:8" ht="12.75">
      <c r="A3" s="5" t="s">
        <v>36</v>
      </c>
      <c r="B3" s="21"/>
      <c r="C3" s="5"/>
      <c r="D3" s="5"/>
      <c r="E3" s="5"/>
      <c r="F3" s="5"/>
      <c r="G3" s="5"/>
      <c r="H3" s="5"/>
    </row>
    <row r="4" spans="1:8" ht="12.75">
      <c r="A4" s="5" t="s">
        <v>53</v>
      </c>
      <c r="B4" s="21"/>
      <c r="C4" s="5"/>
      <c r="D4" s="5"/>
      <c r="E4" s="5"/>
      <c r="F4" s="5"/>
      <c r="G4" s="5"/>
      <c r="H4" s="5"/>
    </row>
    <row r="5" spans="1:9" ht="12.75">
      <c r="A5" s="5"/>
      <c r="B5" s="21"/>
      <c r="C5" s="5"/>
      <c r="D5" s="5"/>
      <c r="E5" s="5"/>
      <c r="F5" s="5"/>
      <c r="G5" s="5"/>
      <c r="H5" s="5"/>
      <c r="I5" s="4" t="s">
        <v>41</v>
      </c>
    </row>
    <row r="7" spans="1:8" ht="12.75">
      <c r="A7" s="5" t="s">
        <v>74</v>
      </c>
      <c r="B7" s="21"/>
      <c r="C7" s="5"/>
      <c r="D7" s="5"/>
      <c r="E7" s="5"/>
      <c r="F7" s="5"/>
      <c r="G7" s="5"/>
      <c r="H7" s="5"/>
    </row>
    <row r="8" spans="1:8" ht="12.75">
      <c r="A8" s="5" t="s">
        <v>36</v>
      </c>
      <c r="B8" s="21"/>
      <c r="C8" s="5"/>
      <c r="D8" s="5"/>
      <c r="E8" s="5"/>
      <c r="F8" s="5"/>
      <c r="G8" s="5"/>
      <c r="H8" s="5"/>
    </row>
    <row r="9" spans="1:25" ht="12.75">
      <c r="A9" s="15" t="s">
        <v>0</v>
      </c>
      <c r="B9" s="13" t="s">
        <v>68</v>
      </c>
      <c r="C9" s="13" t="s">
        <v>25</v>
      </c>
      <c r="D9" s="13" t="s">
        <v>26</v>
      </c>
      <c r="E9" s="13" t="s">
        <v>27</v>
      </c>
      <c r="F9" s="13" t="s">
        <v>28</v>
      </c>
      <c r="G9" s="13" t="s">
        <v>29</v>
      </c>
      <c r="H9" s="13" t="s">
        <v>30</v>
      </c>
      <c r="I9" s="13" t="s">
        <v>31</v>
      </c>
      <c r="J9" s="13" t="s">
        <v>32</v>
      </c>
      <c r="K9" s="33" t="s">
        <v>33</v>
      </c>
      <c r="L9" s="46" t="s">
        <v>37</v>
      </c>
      <c r="M9" s="13" t="s">
        <v>57</v>
      </c>
      <c r="N9" s="13" t="s">
        <v>38</v>
      </c>
      <c r="O9" s="13" t="s">
        <v>39</v>
      </c>
      <c r="P9" s="14" t="s">
        <v>34</v>
      </c>
      <c r="Q9" s="17"/>
      <c r="R9" s="16"/>
      <c r="U9" s="61"/>
      <c r="V9" s="62"/>
      <c r="W9" s="61"/>
      <c r="X9" s="62"/>
      <c r="Y9" s="63"/>
    </row>
    <row r="10" spans="1:25" ht="12.75">
      <c r="A10" s="15" t="s">
        <v>1</v>
      </c>
      <c r="B10" s="23">
        <v>8413</v>
      </c>
      <c r="C10" s="16">
        <v>36</v>
      </c>
      <c r="D10" s="74">
        <v>20655</v>
      </c>
      <c r="E10" s="74">
        <v>10737</v>
      </c>
      <c r="F10" s="55"/>
      <c r="G10" s="55"/>
      <c r="H10" s="55"/>
      <c r="I10" s="55"/>
      <c r="J10" s="55"/>
      <c r="K10" s="55"/>
      <c r="L10" s="55"/>
      <c r="M10" s="55"/>
      <c r="N10" s="55"/>
      <c r="O10" s="16"/>
      <c r="P10" s="17">
        <f>SUM(D10:O10)</f>
        <v>31392</v>
      </c>
      <c r="Q10" s="17"/>
      <c r="R10" s="16"/>
      <c r="U10" s="61"/>
      <c r="V10" s="62"/>
      <c r="W10" s="61"/>
      <c r="X10" s="62"/>
      <c r="Y10" s="63"/>
    </row>
    <row r="11" spans="1:25" ht="12.75">
      <c r="A11" s="15" t="s">
        <v>2</v>
      </c>
      <c r="B11" s="23">
        <v>12610</v>
      </c>
      <c r="C11" s="16">
        <v>36</v>
      </c>
      <c r="D11" s="75">
        <v>17135</v>
      </c>
      <c r="E11" s="75">
        <v>14861</v>
      </c>
      <c r="F11" s="56"/>
      <c r="G11" s="56"/>
      <c r="H11" s="56"/>
      <c r="I11" s="56"/>
      <c r="J11" s="56"/>
      <c r="K11" s="56"/>
      <c r="L11" s="56"/>
      <c r="M11" s="56"/>
      <c r="N11" s="56"/>
      <c r="O11" s="16"/>
      <c r="P11" s="17">
        <f aca="true" t="shared" si="0" ref="P11:P37">SUM(D11:O11)</f>
        <v>31996</v>
      </c>
      <c r="Q11" s="17"/>
      <c r="R11" s="16"/>
      <c r="U11" s="61"/>
      <c r="V11" s="62"/>
      <c r="W11" s="61"/>
      <c r="X11" s="62"/>
      <c r="Y11" s="63"/>
    </row>
    <row r="12" spans="1:25" ht="12.75">
      <c r="A12" s="15" t="s">
        <v>72</v>
      </c>
      <c r="B12" s="23">
        <v>6242</v>
      </c>
      <c r="C12" s="16">
        <v>31</v>
      </c>
      <c r="D12" s="75">
        <v>17641</v>
      </c>
      <c r="E12" s="75">
        <v>13549</v>
      </c>
      <c r="F12" s="56"/>
      <c r="G12" s="56"/>
      <c r="H12" s="56"/>
      <c r="I12" s="56"/>
      <c r="J12" s="56"/>
      <c r="K12" s="56"/>
      <c r="L12" s="56"/>
      <c r="M12" s="56"/>
      <c r="N12" s="56"/>
      <c r="O12" s="16"/>
      <c r="P12" s="17">
        <f t="shared" si="0"/>
        <v>31190</v>
      </c>
      <c r="Q12" s="17"/>
      <c r="R12" s="16"/>
      <c r="U12" s="64"/>
      <c r="V12" s="62"/>
      <c r="W12" s="64"/>
      <c r="X12" s="62"/>
      <c r="Y12" s="63"/>
    </row>
    <row r="13" spans="1:25" ht="12.75">
      <c r="A13" s="15" t="s">
        <v>3</v>
      </c>
      <c r="B13" s="23">
        <v>9482</v>
      </c>
      <c r="C13" s="16">
        <v>40</v>
      </c>
      <c r="D13" s="75">
        <v>25761</v>
      </c>
      <c r="E13" s="75">
        <v>19695</v>
      </c>
      <c r="F13" s="56"/>
      <c r="G13" s="56"/>
      <c r="H13" s="56"/>
      <c r="I13" s="56"/>
      <c r="J13" s="56"/>
      <c r="K13" s="56"/>
      <c r="L13" s="56"/>
      <c r="M13" s="56"/>
      <c r="N13" s="56"/>
      <c r="O13" s="16"/>
      <c r="P13" s="17">
        <f t="shared" si="0"/>
        <v>45456</v>
      </c>
      <c r="Q13" s="17"/>
      <c r="R13" s="16"/>
      <c r="U13" s="64"/>
      <c r="V13" s="62"/>
      <c r="W13" s="64"/>
      <c r="X13" s="62"/>
      <c r="Y13" s="63"/>
    </row>
    <row r="14" spans="1:25" ht="12.75">
      <c r="A14" s="15" t="s">
        <v>4</v>
      </c>
      <c r="B14" s="23">
        <v>3716</v>
      </c>
      <c r="C14" s="16">
        <v>23</v>
      </c>
      <c r="D14" s="75">
        <v>10344</v>
      </c>
      <c r="E14" s="75">
        <v>6904</v>
      </c>
      <c r="F14" s="56"/>
      <c r="G14" s="56"/>
      <c r="H14" s="56"/>
      <c r="I14" s="56"/>
      <c r="J14" s="56"/>
      <c r="K14" s="56"/>
      <c r="L14" s="56"/>
      <c r="M14" s="56"/>
      <c r="N14" s="56"/>
      <c r="O14" s="16"/>
      <c r="P14" s="17">
        <f t="shared" si="0"/>
        <v>17248</v>
      </c>
      <c r="Q14" s="17"/>
      <c r="R14" s="16"/>
      <c r="U14" s="64"/>
      <c r="V14" s="62"/>
      <c r="W14" s="64"/>
      <c r="X14" s="62"/>
      <c r="Y14" s="63"/>
    </row>
    <row r="15" spans="1:25" ht="12.75">
      <c r="A15" s="15" t="s">
        <v>5</v>
      </c>
      <c r="B15" s="23">
        <v>4693</v>
      </c>
      <c r="C15" s="16">
        <v>34</v>
      </c>
      <c r="D15" s="75">
        <v>12097</v>
      </c>
      <c r="E15" s="75">
        <v>13576</v>
      </c>
      <c r="F15" s="56"/>
      <c r="G15" s="56"/>
      <c r="H15" s="56"/>
      <c r="I15" s="56"/>
      <c r="J15" s="56"/>
      <c r="K15" s="56"/>
      <c r="L15" s="56"/>
      <c r="M15" s="56"/>
      <c r="N15" s="56"/>
      <c r="O15" s="16"/>
      <c r="P15" s="17">
        <f t="shared" si="0"/>
        <v>25673</v>
      </c>
      <c r="Q15" s="17"/>
      <c r="R15" s="16"/>
      <c r="U15" s="64"/>
      <c r="V15" s="62"/>
      <c r="W15" s="64"/>
      <c r="X15" s="62"/>
      <c r="Y15" s="63"/>
    </row>
    <row r="16" spans="1:25" ht="12.75">
      <c r="A16" s="15" t="s">
        <v>6</v>
      </c>
      <c r="B16" s="23">
        <v>1973</v>
      </c>
      <c r="C16" s="16">
        <v>9</v>
      </c>
      <c r="D16" s="75">
        <v>4536</v>
      </c>
      <c r="E16" s="75">
        <v>3579</v>
      </c>
      <c r="F16" s="56"/>
      <c r="G16" s="56"/>
      <c r="H16" s="56"/>
      <c r="I16" s="56"/>
      <c r="J16" s="56"/>
      <c r="K16" s="56"/>
      <c r="L16" s="56"/>
      <c r="M16" s="56"/>
      <c r="N16" s="56"/>
      <c r="O16" s="16"/>
      <c r="P16" s="17">
        <f t="shared" si="0"/>
        <v>8115</v>
      </c>
      <c r="Q16" s="17"/>
      <c r="R16" s="16"/>
      <c r="U16" s="64"/>
      <c r="V16" s="62"/>
      <c r="W16" s="64"/>
      <c r="X16" s="62"/>
      <c r="Y16" s="63"/>
    </row>
    <row r="17" spans="1:25" ht="12.75">
      <c r="A17" s="15" t="s">
        <v>7</v>
      </c>
      <c r="B17" s="23">
        <v>13055</v>
      </c>
      <c r="C17" s="16">
        <v>60</v>
      </c>
      <c r="D17" s="75">
        <v>19171</v>
      </c>
      <c r="E17" s="75">
        <v>20233</v>
      </c>
      <c r="F17" s="56"/>
      <c r="G17" s="56"/>
      <c r="H17" s="56"/>
      <c r="I17" s="56"/>
      <c r="J17" s="56"/>
      <c r="K17" s="56"/>
      <c r="L17" s="56"/>
      <c r="M17" s="56"/>
      <c r="N17" s="56"/>
      <c r="O17" s="16"/>
      <c r="P17" s="17">
        <f t="shared" si="0"/>
        <v>39404</v>
      </c>
      <c r="Q17" s="17"/>
      <c r="R17" s="16"/>
      <c r="U17" s="64"/>
      <c r="V17" s="62"/>
      <c r="W17" s="64"/>
      <c r="X17" s="62"/>
      <c r="Y17" s="63"/>
    </row>
    <row r="18" spans="1:25" ht="12.75">
      <c r="A18" s="15" t="s">
        <v>8</v>
      </c>
      <c r="B18" s="23">
        <v>10138</v>
      </c>
      <c r="C18" s="16">
        <v>20</v>
      </c>
      <c r="D18" s="75">
        <v>13356</v>
      </c>
      <c r="E18" s="75">
        <v>9203</v>
      </c>
      <c r="F18" s="56"/>
      <c r="G18" s="56"/>
      <c r="H18" s="56"/>
      <c r="I18" s="56"/>
      <c r="J18" s="56"/>
      <c r="K18" s="56"/>
      <c r="L18" s="56"/>
      <c r="M18" s="56"/>
      <c r="N18" s="56"/>
      <c r="O18" s="16"/>
      <c r="P18" s="17">
        <f t="shared" si="0"/>
        <v>22559</v>
      </c>
      <c r="Q18" s="17"/>
      <c r="R18" s="16"/>
      <c r="U18" s="65"/>
      <c r="V18" s="62"/>
      <c r="W18" s="65"/>
      <c r="X18" s="62"/>
      <c r="Y18" s="63"/>
    </row>
    <row r="19" spans="1:25" ht="12.75">
      <c r="A19" s="15" t="s">
        <v>9</v>
      </c>
      <c r="B19" s="23">
        <v>2846</v>
      </c>
      <c r="C19" s="16">
        <v>14</v>
      </c>
      <c r="D19" s="75">
        <v>7058</v>
      </c>
      <c r="E19" s="75">
        <v>6648</v>
      </c>
      <c r="F19" s="56"/>
      <c r="G19" s="56"/>
      <c r="H19" s="56"/>
      <c r="I19" s="56"/>
      <c r="J19" s="56"/>
      <c r="K19" s="56"/>
      <c r="L19" s="56"/>
      <c r="M19" s="56"/>
      <c r="N19" s="56"/>
      <c r="O19" s="16"/>
      <c r="P19" s="17">
        <f t="shared" si="0"/>
        <v>13706</v>
      </c>
      <c r="Q19" s="17"/>
      <c r="R19" s="16"/>
      <c r="U19" s="65"/>
      <c r="V19" s="62"/>
      <c r="W19" s="65"/>
      <c r="X19" s="62"/>
      <c r="Y19" s="66"/>
    </row>
    <row r="20" spans="1:25" ht="12.75">
      <c r="A20" s="15" t="s">
        <v>10</v>
      </c>
      <c r="B20" s="23">
        <v>13686</v>
      </c>
      <c r="C20" s="16">
        <v>37</v>
      </c>
      <c r="D20" s="75">
        <v>11102</v>
      </c>
      <c r="E20" s="75">
        <v>8691</v>
      </c>
      <c r="F20" s="56"/>
      <c r="G20" s="56"/>
      <c r="H20" s="56"/>
      <c r="I20" s="56"/>
      <c r="J20" s="56"/>
      <c r="K20" s="56"/>
      <c r="L20" s="56"/>
      <c r="M20" s="56"/>
      <c r="N20" s="56"/>
      <c r="O20" s="16"/>
      <c r="P20" s="17">
        <f t="shared" si="0"/>
        <v>19793</v>
      </c>
      <c r="Q20" s="17"/>
      <c r="R20" s="16"/>
      <c r="U20" s="64"/>
      <c r="V20" s="62"/>
      <c r="W20" s="64"/>
      <c r="X20" s="62"/>
      <c r="Y20" s="66"/>
    </row>
    <row r="21" spans="1:25" ht="12.75">
      <c r="A21" s="15" t="s">
        <v>11</v>
      </c>
      <c r="B21" s="23">
        <v>21076</v>
      </c>
      <c r="C21" s="16">
        <v>48</v>
      </c>
      <c r="D21" s="75">
        <v>27972</v>
      </c>
      <c r="E21" s="75">
        <v>19946</v>
      </c>
      <c r="F21" s="56"/>
      <c r="G21" s="56"/>
      <c r="H21" s="56"/>
      <c r="I21" s="56"/>
      <c r="J21" s="56"/>
      <c r="K21" s="56"/>
      <c r="L21" s="56"/>
      <c r="M21" s="56"/>
      <c r="N21" s="56"/>
      <c r="O21" s="16"/>
      <c r="P21" s="17">
        <f t="shared" si="0"/>
        <v>47918</v>
      </c>
      <c r="Q21" s="17"/>
      <c r="R21" s="16"/>
      <c r="U21" s="71"/>
      <c r="V21" s="62"/>
      <c r="W21" s="69"/>
      <c r="X21" s="62"/>
      <c r="Y21" s="66"/>
    </row>
    <row r="22" spans="1:25" ht="12.75">
      <c r="A22" s="15" t="s">
        <v>12</v>
      </c>
      <c r="B22" s="23">
        <v>420</v>
      </c>
      <c r="C22" s="16">
        <v>5</v>
      </c>
      <c r="D22" s="75">
        <v>2017</v>
      </c>
      <c r="E22" s="75">
        <v>2557</v>
      </c>
      <c r="F22" s="57"/>
      <c r="G22" s="56"/>
      <c r="H22" s="56"/>
      <c r="I22" s="57"/>
      <c r="J22" s="56"/>
      <c r="K22" s="56"/>
      <c r="L22" s="56"/>
      <c r="M22" s="57"/>
      <c r="N22" s="56"/>
      <c r="O22" s="16"/>
      <c r="P22" s="17">
        <f t="shared" si="0"/>
        <v>4574</v>
      </c>
      <c r="Q22" s="17"/>
      <c r="R22" s="16"/>
      <c r="U22" s="64"/>
      <c r="V22" s="62"/>
      <c r="W22" s="69"/>
      <c r="X22" s="62"/>
      <c r="Y22" s="66"/>
    </row>
    <row r="23" spans="1:25" ht="12.75">
      <c r="A23" s="15" t="s">
        <v>13</v>
      </c>
      <c r="B23" s="23">
        <v>5235</v>
      </c>
      <c r="C23" s="16">
        <v>21</v>
      </c>
      <c r="D23" s="75">
        <v>8566</v>
      </c>
      <c r="E23" s="75">
        <v>6646</v>
      </c>
      <c r="F23" s="56"/>
      <c r="G23" s="56"/>
      <c r="H23" s="56"/>
      <c r="I23" s="56"/>
      <c r="J23" s="56"/>
      <c r="K23" s="56"/>
      <c r="L23" s="56"/>
      <c r="M23" s="56"/>
      <c r="N23" s="56"/>
      <c r="O23" s="16"/>
      <c r="P23" s="17">
        <f t="shared" si="0"/>
        <v>15212</v>
      </c>
      <c r="Q23" s="17"/>
      <c r="R23" s="16"/>
      <c r="U23" s="64"/>
      <c r="V23" s="62"/>
      <c r="W23" s="69"/>
      <c r="X23" s="62"/>
      <c r="Y23" s="63"/>
    </row>
    <row r="24" spans="1:25" ht="12.75">
      <c r="A24" s="15" t="s">
        <v>51</v>
      </c>
      <c r="B24" s="24">
        <v>20057</v>
      </c>
      <c r="C24" s="16">
        <v>50</v>
      </c>
      <c r="D24" s="75">
        <v>25706</v>
      </c>
      <c r="E24" s="75">
        <v>13070</v>
      </c>
      <c r="F24" s="56"/>
      <c r="G24" s="56"/>
      <c r="H24" s="56"/>
      <c r="I24" s="56"/>
      <c r="J24" s="56"/>
      <c r="K24" s="56"/>
      <c r="L24" s="56"/>
      <c r="M24" s="56"/>
      <c r="N24" s="56"/>
      <c r="O24" s="60"/>
      <c r="P24" s="17">
        <f t="shared" si="0"/>
        <v>38776</v>
      </c>
      <c r="Q24" s="17"/>
      <c r="R24" s="16"/>
      <c r="U24" s="64"/>
      <c r="V24" s="62"/>
      <c r="W24" s="64"/>
      <c r="X24" s="62"/>
      <c r="Y24" s="63"/>
    </row>
    <row r="25" spans="1:25" ht="12.75">
      <c r="A25" s="15" t="s">
        <v>52</v>
      </c>
      <c r="B25" s="23">
        <v>8869</v>
      </c>
      <c r="C25" s="16">
        <v>23</v>
      </c>
      <c r="D25" s="75">
        <v>10080</v>
      </c>
      <c r="E25" s="75">
        <v>9715</v>
      </c>
      <c r="F25" s="56"/>
      <c r="G25" s="56"/>
      <c r="H25" s="56"/>
      <c r="I25" s="56"/>
      <c r="J25" s="56"/>
      <c r="K25" s="56"/>
      <c r="L25" s="56"/>
      <c r="M25" s="56"/>
      <c r="N25" s="56"/>
      <c r="O25" s="16"/>
      <c r="P25" s="17">
        <f t="shared" si="0"/>
        <v>19795</v>
      </c>
      <c r="Q25" s="17"/>
      <c r="R25" s="16"/>
      <c r="U25" s="64"/>
      <c r="V25" s="62"/>
      <c r="W25" s="64"/>
      <c r="X25" s="62"/>
      <c r="Y25" s="63"/>
    </row>
    <row r="26" spans="1:25" ht="12.75">
      <c r="A26" s="15" t="s">
        <v>60</v>
      </c>
      <c r="B26" s="23">
        <v>26130</v>
      </c>
      <c r="C26" s="16">
        <v>34</v>
      </c>
      <c r="D26" s="75">
        <v>13858</v>
      </c>
      <c r="E26" s="75">
        <v>9718</v>
      </c>
      <c r="F26" s="56"/>
      <c r="G26" s="56"/>
      <c r="H26" s="56"/>
      <c r="I26" s="56"/>
      <c r="J26" s="56"/>
      <c r="K26" s="56"/>
      <c r="L26" s="56"/>
      <c r="M26" s="56"/>
      <c r="N26" s="56"/>
      <c r="O26" s="16"/>
      <c r="P26" s="17">
        <f t="shared" si="0"/>
        <v>23576</v>
      </c>
      <c r="Q26" s="17"/>
      <c r="R26" s="16"/>
      <c r="U26" s="64"/>
      <c r="V26" s="62"/>
      <c r="W26" s="64"/>
      <c r="X26" s="62"/>
      <c r="Y26" s="63"/>
    </row>
    <row r="27" spans="1:25" ht="12.75">
      <c r="A27" s="15" t="s">
        <v>14</v>
      </c>
      <c r="B27" s="23">
        <v>7161</v>
      </c>
      <c r="C27" s="16">
        <v>29</v>
      </c>
      <c r="D27" s="75">
        <v>17894</v>
      </c>
      <c r="E27" s="75">
        <v>12024</v>
      </c>
      <c r="F27" s="56"/>
      <c r="G27" s="56"/>
      <c r="H27" s="56"/>
      <c r="I27" s="56"/>
      <c r="J27" s="56"/>
      <c r="K27" s="56"/>
      <c r="L27" s="56"/>
      <c r="M27" s="56"/>
      <c r="N27" s="56"/>
      <c r="O27" s="16"/>
      <c r="P27" s="17">
        <f t="shared" si="0"/>
        <v>29918</v>
      </c>
      <c r="Q27" s="17"/>
      <c r="R27" s="16"/>
      <c r="U27" s="72"/>
      <c r="V27" s="62"/>
      <c r="W27" s="64"/>
      <c r="X27" s="62"/>
      <c r="Y27" s="63"/>
    </row>
    <row r="28" spans="1:25" ht="12.75">
      <c r="A28" s="15" t="s">
        <v>15</v>
      </c>
      <c r="B28" s="23">
        <v>1757</v>
      </c>
      <c r="C28" s="16">
        <v>14</v>
      </c>
      <c r="D28" s="75">
        <v>7307</v>
      </c>
      <c r="E28" s="75">
        <v>3324</v>
      </c>
      <c r="F28" s="56"/>
      <c r="G28" s="56"/>
      <c r="H28" s="56"/>
      <c r="I28" s="56"/>
      <c r="J28" s="56"/>
      <c r="K28" s="56"/>
      <c r="L28" s="56"/>
      <c r="M28" s="56"/>
      <c r="N28" s="56"/>
      <c r="O28" s="16"/>
      <c r="P28" s="17">
        <f t="shared" si="0"/>
        <v>10631</v>
      </c>
      <c r="Q28" s="17"/>
      <c r="R28" s="16"/>
      <c r="U28" s="70"/>
      <c r="V28" s="62"/>
      <c r="W28" s="64"/>
      <c r="X28" s="62"/>
      <c r="Y28" s="63"/>
    </row>
    <row r="29" spans="1:25" ht="12.75">
      <c r="A29" s="15" t="s">
        <v>16</v>
      </c>
      <c r="B29" s="23">
        <v>839</v>
      </c>
      <c r="C29" s="16">
        <v>13</v>
      </c>
      <c r="D29" s="75">
        <v>5291</v>
      </c>
      <c r="E29" s="75">
        <v>4092</v>
      </c>
      <c r="F29" s="56"/>
      <c r="G29" s="56"/>
      <c r="H29" s="56"/>
      <c r="I29" s="56"/>
      <c r="J29" s="56"/>
      <c r="K29" s="56"/>
      <c r="L29" s="56"/>
      <c r="M29" s="56"/>
      <c r="N29" s="56"/>
      <c r="O29" s="16"/>
      <c r="P29" s="17">
        <f t="shared" si="0"/>
        <v>9383</v>
      </c>
      <c r="Q29" s="17"/>
      <c r="R29" s="16"/>
      <c r="U29" s="64"/>
      <c r="V29" s="62"/>
      <c r="W29" s="64"/>
      <c r="X29" s="62"/>
      <c r="Y29" s="63"/>
    </row>
    <row r="30" spans="1:25" ht="12.75">
      <c r="A30" s="15" t="s">
        <v>17</v>
      </c>
      <c r="B30" s="23">
        <v>3594</v>
      </c>
      <c r="C30" s="16">
        <v>25</v>
      </c>
      <c r="D30" s="75">
        <v>10839</v>
      </c>
      <c r="E30" s="75">
        <v>8180</v>
      </c>
      <c r="F30" s="56"/>
      <c r="G30" s="56"/>
      <c r="H30" s="56"/>
      <c r="I30" s="56"/>
      <c r="J30" s="56"/>
      <c r="K30" s="56"/>
      <c r="L30" s="56"/>
      <c r="M30" s="56"/>
      <c r="N30" s="56"/>
      <c r="O30" s="16"/>
      <c r="P30" s="17">
        <f t="shared" si="0"/>
        <v>19019</v>
      </c>
      <c r="Q30" s="17"/>
      <c r="R30" s="16"/>
      <c r="U30" s="64"/>
      <c r="V30" s="62"/>
      <c r="W30" s="64"/>
      <c r="X30" s="62"/>
      <c r="Y30" s="63"/>
    </row>
    <row r="31" spans="1:25" ht="12.75">
      <c r="A31" s="15" t="s">
        <v>18</v>
      </c>
      <c r="B31" s="23">
        <v>3334</v>
      </c>
      <c r="C31" s="16">
        <v>26</v>
      </c>
      <c r="D31" s="75">
        <v>14113</v>
      </c>
      <c r="E31" s="75">
        <v>10483</v>
      </c>
      <c r="F31" s="56"/>
      <c r="G31" s="56"/>
      <c r="H31" s="56"/>
      <c r="I31" s="56"/>
      <c r="J31" s="56"/>
      <c r="K31" s="56"/>
      <c r="L31" s="56"/>
      <c r="M31" s="56"/>
      <c r="N31" s="56"/>
      <c r="O31" s="16"/>
      <c r="P31" s="17">
        <f t="shared" si="0"/>
        <v>24596</v>
      </c>
      <c r="Q31" s="17"/>
      <c r="R31" s="16"/>
      <c r="U31" s="64"/>
      <c r="V31" s="62"/>
      <c r="W31" s="64"/>
      <c r="X31" s="62"/>
      <c r="Y31" s="63"/>
    </row>
    <row r="32" spans="1:25" ht="12.75">
      <c r="A32" s="15" t="s">
        <v>19</v>
      </c>
      <c r="B32" s="23">
        <v>1908</v>
      </c>
      <c r="C32" s="16">
        <v>13</v>
      </c>
      <c r="D32" s="75">
        <v>6321</v>
      </c>
      <c r="E32" s="75">
        <v>6137</v>
      </c>
      <c r="F32" s="56"/>
      <c r="G32" s="56"/>
      <c r="H32" s="56"/>
      <c r="I32" s="56"/>
      <c r="J32" s="56"/>
      <c r="K32" s="56"/>
      <c r="L32" s="56"/>
      <c r="M32" s="56"/>
      <c r="N32" s="56"/>
      <c r="O32" s="41"/>
      <c r="P32" s="17">
        <f t="shared" si="0"/>
        <v>12458</v>
      </c>
      <c r="Q32" s="17"/>
      <c r="R32" s="16"/>
      <c r="U32" s="64"/>
      <c r="V32" s="62"/>
      <c r="W32" s="64"/>
      <c r="X32" s="62"/>
      <c r="Y32" s="63"/>
    </row>
    <row r="33" spans="1:25" ht="12.75">
      <c r="A33" s="15" t="s">
        <v>20</v>
      </c>
      <c r="B33" s="23">
        <v>5280</v>
      </c>
      <c r="C33" s="16">
        <v>18</v>
      </c>
      <c r="D33" s="75">
        <v>6551</v>
      </c>
      <c r="E33" s="75">
        <v>9716</v>
      </c>
      <c r="F33" s="56"/>
      <c r="G33" s="56"/>
      <c r="H33" s="56"/>
      <c r="I33" s="56"/>
      <c r="J33" s="56"/>
      <c r="K33" s="56"/>
      <c r="L33" s="56"/>
      <c r="M33" s="56"/>
      <c r="N33" s="56"/>
      <c r="O33" s="16"/>
      <c r="P33" s="17">
        <f t="shared" si="0"/>
        <v>16267</v>
      </c>
      <c r="Q33" s="17"/>
      <c r="R33" s="16"/>
      <c r="U33" s="64"/>
      <c r="V33" s="62"/>
      <c r="W33" s="64"/>
      <c r="X33" s="62"/>
      <c r="Y33" s="63"/>
    </row>
    <row r="34" spans="1:25" ht="12.75">
      <c r="A34" s="15" t="s">
        <v>21</v>
      </c>
      <c r="B34" s="23">
        <v>9798</v>
      </c>
      <c r="C34" s="16">
        <v>51</v>
      </c>
      <c r="D34" s="75">
        <v>23689</v>
      </c>
      <c r="E34" s="75">
        <v>14576</v>
      </c>
      <c r="F34" s="56"/>
      <c r="G34" s="56"/>
      <c r="H34" s="56"/>
      <c r="I34" s="56"/>
      <c r="J34" s="56"/>
      <c r="K34" s="56"/>
      <c r="L34" s="56"/>
      <c r="M34" s="56"/>
      <c r="N34" s="56"/>
      <c r="O34" s="16"/>
      <c r="P34" s="17">
        <f t="shared" si="0"/>
        <v>38265</v>
      </c>
      <c r="Q34" s="17"/>
      <c r="R34" s="16"/>
      <c r="U34" s="67"/>
      <c r="V34" s="62"/>
      <c r="W34" s="67"/>
      <c r="X34" s="62"/>
      <c r="Y34" s="63"/>
    </row>
    <row r="35" spans="1:25" ht="12.75">
      <c r="A35" s="15" t="s">
        <v>22</v>
      </c>
      <c r="B35" s="23">
        <v>7484</v>
      </c>
      <c r="C35" s="16">
        <v>0</v>
      </c>
      <c r="D35" s="76">
        <v>22860</v>
      </c>
      <c r="E35" s="76">
        <v>22860</v>
      </c>
      <c r="F35" s="58"/>
      <c r="G35" s="58"/>
      <c r="H35" s="58"/>
      <c r="I35" s="58"/>
      <c r="J35" s="58"/>
      <c r="K35" s="58"/>
      <c r="L35" s="58"/>
      <c r="M35" s="58"/>
      <c r="N35" s="58"/>
      <c r="O35" s="73"/>
      <c r="P35" s="17">
        <f t="shared" si="0"/>
        <v>45720</v>
      </c>
      <c r="Q35" s="17"/>
      <c r="R35" s="16"/>
      <c r="U35" s="62"/>
      <c r="V35" s="62"/>
      <c r="W35" s="62"/>
      <c r="X35" s="62"/>
      <c r="Y35" s="63"/>
    </row>
    <row r="36" spans="1:25" ht="13.5" thickBot="1">
      <c r="A36" s="15" t="s">
        <v>23</v>
      </c>
      <c r="B36" s="23">
        <v>17000</v>
      </c>
      <c r="C36" s="16">
        <v>0</v>
      </c>
      <c r="D36" s="77">
        <v>38720</v>
      </c>
      <c r="E36" s="77">
        <v>5200</v>
      </c>
      <c r="F36" s="59"/>
      <c r="G36" s="59"/>
      <c r="H36" s="59"/>
      <c r="I36" s="59"/>
      <c r="J36" s="59"/>
      <c r="K36" s="59"/>
      <c r="L36" s="59"/>
      <c r="M36" s="59"/>
      <c r="N36" s="59"/>
      <c r="O36" s="16"/>
      <c r="P36" s="17">
        <f t="shared" si="0"/>
        <v>43920</v>
      </c>
      <c r="Q36" s="17"/>
      <c r="R36" s="16"/>
      <c r="U36" s="62"/>
      <c r="V36" s="62"/>
      <c r="W36" s="62"/>
      <c r="X36" s="62"/>
      <c r="Y36" s="68"/>
    </row>
    <row r="37" spans="1:25" ht="14.25" thickBot="1" thickTop="1">
      <c r="A37" s="18" t="s">
        <v>34</v>
      </c>
      <c r="B37" s="17">
        <f>SUM(B8:B36)</f>
        <v>226796</v>
      </c>
      <c r="C37" s="17">
        <f>SUM(C8:C36)</f>
        <v>710</v>
      </c>
      <c r="D37" s="17">
        <f>SUM(D10:D36)</f>
        <v>400640</v>
      </c>
      <c r="E37" s="17">
        <f>SUM(E10:E36)</f>
        <v>285920</v>
      </c>
      <c r="F37" s="54"/>
      <c r="G37" s="54"/>
      <c r="H37" s="17"/>
      <c r="I37" s="54"/>
      <c r="J37" s="47"/>
      <c r="K37" s="32"/>
      <c r="L37" s="49"/>
      <c r="M37" s="54"/>
      <c r="N37" s="17"/>
      <c r="O37" s="17"/>
      <c r="P37" s="17">
        <f t="shared" si="0"/>
        <v>686560</v>
      </c>
      <c r="Q37" s="17"/>
      <c r="R37" s="17"/>
      <c r="U37" s="62"/>
      <c r="V37" s="62"/>
      <c r="W37" s="62"/>
      <c r="X37" s="62"/>
      <c r="Y37" s="62"/>
    </row>
    <row r="38" spans="3:18" ht="13.5" thickTop="1">
      <c r="C38" s="45"/>
      <c r="D38" s="1"/>
      <c r="E38" s="1"/>
      <c r="F38" s="1"/>
      <c r="G38" s="28"/>
      <c r="H38" s="4" t="s">
        <v>40</v>
      </c>
      <c r="I38" s="1"/>
      <c r="J38" s="1"/>
      <c r="K38" s="1"/>
      <c r="L38" s="28"/>
      <c r="M38" s="1"/>
      <c r="N38" s="1"/>
      <c r="O38" s="1"/>
      <c r="P38" s="1"/>
      <c r="Q38" s="1"/>
      <c r="R38" s="1"/>
    </row>
    <row r="39" spans="1:9" ht="12.75">
      <c r="A39" s="4" t="s">
        <v>42</v>
      </c>
      <c r="B39" s="25">
        <f>(P37/12)*12</f>
        <v>686560</v>
      </c>
      <c r="C39" s="7" t="s">
        <v>43</v>
      </c>
      <c r="E39" s="8">
        <f>(B39/B37)</f>
        <v>3.0272138838427485</v>
      </c>
      <c r="F39" s="9" t="s">
        <v>46</v>
      </c>
      <c r="H39" s="6">
        <f>(B37/C37)</f>
        <v>319.43098591549295</v>
      </c>
      <c r="I39" s="9" t="s">
        <v>44</v>
      </c>
    </row>
    <row r="40" spans="2:3" ht="12.75">
      <c r="B40" s="26">
        <f>(B39/C37)</f>
        <v>966.9859154929577</v>
      </c>
      <c r="C40" s="9" t="s">
        <v>79</v>
      </c>
    </row>
    <row r="45" spans="1:6" ht="12.75">
      <c r="A45" s="9" t="s">
        <v>75</v>
      </c>
      <c r="B45" s="21"/>
      <c r="C45" s="9"/>
      <c r="D45" s="9"/>
      <c r="E45" s="9"/>
      <c r="F45" s="9"/>
    </row>
    <row r="46" spans="1:42" ht="12.75">
      <c r="A46" s="9" t="s">
        <v>36</v>
      </c>
      <c r="B46" s="21"/>
      <c r="C46" s="9"/>
      <c r="D46" s="9"/>
      <c r="E46" s="9"/>
      <c r="F46" s="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>
      <c r="A47" s="5" t="s">
        <v>54</v>
      </c>
      <c r="B47" s="21"/>
      <c r="C47" s="9"/>
      <c r="D47" s="9"/>
      <c r="E47" s="9"/>
      <c r="F47" s="9"/>
      <c r="J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9:42" ht="12.75">
      <c r="I48" s="4" t="s">
        <v>41</v>
      </c>
      <c r="J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0:42" ht="12.75">
      <c r="J49" s="3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2.75">
      <c r="A50" s="15" t="s">
        <v>0</v>
      </c>
      <c r="B50" s="13" t="s">
        <v>69</v>
      </c>
      <c r="C50" s="13" t="s">
        <v>25</v>
      </c>
      <c r="D50" s="13" t="s">
        <v>26</v>
      </c>
      <c r="E50" s="13" t="s">
        <v>27</v>
      </c>
      <c r="F50" s="13" t="s">
        <v>28</v>
      </c>
      <c r="G50" s="13" t="s">
        <v>29</v>
      </c>
      <c r="H50" s="13" t="s">
        <v>30</v>
      </c>
      <c r="I50" s="13" t="s">
        <v>31</v>
      </c>
      <c r="J50" s="34" t="s">
        <v>32</v>
      </c>
      <c r="K50" s="33" t="s">
        <v>33</v>
      </c>
      <c r="L50" s="46" t="s">
        <v>37</v>
      </c>
      <c r="M50" s="13" t="s">
        <v>57</v>
      </c>
      <c r="N50" s="13" t="s">
        <v>38</v>
      </c>
      <c r="O50" s="13" t="s">
        <v>39</v>
      </c>
      <c r="P50" s="14" t="s">
        <v>34</v>
      </c>
      <c r="Q50" s="14"/>
      <c r="R50" s="13" t="s">
        <v>35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2.75">
      <c r="A51" s="15" t="s">
        <v>1</v>
      </c>
      <c r="B51" s="23">
        <v>8413</v>
      </c>
      <c r="C51" s="16">
        <v>37</v>
      </c>
      <c r="D51" s="55">
        <v>18603</v>
      </c>
      <c r="E51" s="55">
        <v>15002</v>
      </c>
      <c r="F51" s="50"/>
      <c r="G51" s="50"/>
      <c r="H51" s="50"/>
      <c r="I51" s="50"/>
      <c r="J51" s="50"/>
      <c r="K51" s="50"/>
      <c r="L51" s="50"/>
      <c r="M51" s="50"/>
      <c r="N51" s="55"/>
      <c r="O51" s="16"/>
      <c r="P51" s="17">
        <f>SUM(D51:O51)</f>
        <v>33605</v>
      </c>
      <c r="Q51" s="17"/>
      <c r="R51" s="1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2.75">
      <c r="A52" s="15" t="s">
        <v>2</v>
      </c>
      <c r="B52" s="23">
        <v>12610</v>
      </c>
      <c r="C52" s="16">
        <v>38</v>
      </c>
      <c r="D52" s="56">
        <v>23945</v>
      </c>
      <c r="E52" s="56">
        <v>45474</v>
      </c>
      <c r="F52" s="51"/>
      <c r="G52" s="51"/>
      <c r="H52" s="51"/>
      <c r="I52" s="51"/>
      <c r="J52" s="51"/>
      <c r="K52" s="51"/>
      <c r="L52" s="51"/>
      <c r="M52" s="51"/>
      <c r="N52" s="56"/>
      <c r="O52" s="16"/>
      <c r="P52" s="17">
        <f aca="true" t="shared" si="1" ref="P52:P78">SUM(D52:O52)</f>
        <v>69419</v>
      </c>
      <c r="Q52" s="17"/>
      <c r="R52" s="16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2.75">
      <c r="A53" s="15" t="s">
        <v>24</v>
      </c>
      <c r="B53" s="23">
        <v>6242</v>
      </c>
      <c r="C53" s="16">
        <v>22</v>
      </c>
      <c r="D53" s="56">
        <v>28223</v>
      </c>
      <c r="E53" s="56">
        <v>7342</v>
      </c>
      <c r="F53" s="51"/>
      <c r="G53" s="51"/>
      <c r="H53" s="51"/>
      <c r="I53" s="51"/>
      <c r="J53" s="51"/>
      <c r="K53" s="51"/>
      <c r="L53" s="51"/>
      <c r="M53" s="51"/>
      <c r="N53" s="56"/>
      <c r="O53" s="16"/>
      <c r="P53" s="17">
        <f t="shared" si="1"/>
        <v>35565</v>
      </c>
      <c r="Q53" s="17"/>
      <c r="R53" s="16"/>
      <c r="S53" s="2"/>
      <c r="T53" s="2"/>
      <c r="U53" s="2">
        <v>10195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2.75">
      <c r="A54" s="15" t="s">
        <v>3</v>
      </c>
      <c r="B54" s="23">
        <v>9482</v>
      </c>
      <c r="C54" s="16">
        <v>33</v>
      </c>
      <c r="D54" s="56">
        <v>19631</v>
      </c>
      <c r="E54" s="56">
        <v>19556</v>
      </c>
      <c r="F54" s="51"/>
      <c r="G54" s="51"/>
      <c r="H54" s="51"/>
      <c r="I54" s="51"/>
      <c r="J54" s="51"/>
      <c r="K54" s="51"/>
      <c r="L54" s="51"/>
      <c r="M54" s="51"/>
      <c r="N54" s="56"/>
      <c r="O54" s="16"/>
      <c r="P54" s="17">
        <f t="shared" si="1"/>
        <v>39187</v>
      </c>
      <c r="Q54" s="17"/>
      <c r="R54" s="16"/>
      <c r="S54" s="2"/>
      <c r="T54" s="2"/>
      <c r="U54" s="2">
        <v>21230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2.75">
      <c r="A55" s="15" t="s">
        <v>4</v>
      </c>
      <c r="B55" s="23">
        <v>3716</v>
      </c>
      <c r="C55" s="16">
        <v>24</v>
      </c>
      <c r="D55" s="56">
        <v>13784</v>
      </c>
      <c r="E55" s="56">
        <v>12775</v>
      </c>
      <c r="F55" s="51"/>
      <c r="G55" s="51"/>
      <c r="H55" s="51"/>
      <c r="I55" s="51"/>
      <c r="J55" s="51"/>
      <c r="K55" s="51"/>
      <c r="L55" s="51"/>
      <c r="M55" s="51"/>
      <c r="N55" s="56"/>
      <c r="O55" s="16"/>
      <c r="P55" s="17">
        <f t="shared" si="1"/>
        <v>26559</v>
      </c>
      <c r="Q55" s="17"/>
      <c r="R55" s="16"/>
      <c r="S55" s="2"/>
      <c r="T55" s="2"/>
      <c r="U55" s="2">
        <f>SUM(U53:U54)</f>
        <v>31425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2.75">
      <c r="A56" s="15" t="s">
        <v>5</v>
      </c>
      <c r="B56" s="23">
        <v>4693</v>
      </c>
      <c r="C56" s="16">
        <v>25</v>
      </c>
      <c r="D56" s="56">
        <v>16602</v>
      </c>
      <c r="E56" s="56">
        <v>16542</v>
      </c>
      <c r="F56" s="51"/>
      <c r="G56" s="51"/>
      <c r="H56" s="51"/>
      <c r="I56" s="51"/>
      <c r="J56" s="51"/>
      <c r="K56" s="51"/>
      <c r="L56" s="51"/>
      <c r="M56" s="51"/>
      <c r="N56" s="56"/>
      <c r="O56" s="16"/>
      <c r="P56" s="17">
        <f t="shared" si="1"/>
        <v>33144</v>
      </c>
      <c r="Q56" s="17"/>
      <c r="R56" s="1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.75">
      <c r="A57" s="15" t="s">
        <v>6</v>
      </c>
      <c r="B57" s="23">
        <v>1973</v>
      </c>
      <c r="C57" s="16">
        <v>9</v>
      </c>
      <c r="D57" s="56">
        <v>4377</v>
      </c>
      <c r="E57" s="56">
        <v>5236</v>
      </c>
      <c r="F57" s="51"/>
      <c r="G57" s="51"/>
      <c r="H57" s="51"/>
      <c r="I57" s="51"/>
      <c r="J57" s="51"/>
      <c r="K57" s="51"/>
      <c r="L57" s="51"/>
      <c r="M57" s="51"/>
      <c r="N57" s="56"/>
      <c r="O57" s="16"/>
      <c r="P57" s="17">
        <f t="shared" si="1"/>
        <v>9613</v>
      </c>
      <c r="Q57" s="17"/>
      <c r="R57" s="16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2.75">
      <c r="A58" s="15" t="s">
        <v>7</v>
      </c>
      <c r="B58" s="23">
        <v>13055</v>
      </c>
      <c r="C58" s="16">
        <v>47</v>
      </c>
      <c r="D58" s="56">
        <v>27069</v>
      </c>
      <c r="E58" s="56">
        <v>27284</v>
      </c>
      <c r="F58" s="51"/>
      <c r="G58" s="51"/>
      <c r="H58" s="51"/>
      <c r="I58" s="51"/>
      <c r="J58" s="51"/>
      <c r="K58" s="51"/>
      <c r="L58" s="51"/>
      <c r="M58" s="51"/>
      <c r="N58" s="56"/>
      <c r="O58" s="16"/>
      <c r="P58" s="17">
        <f t="shared" si="1"/>
        <v>54353</v>
      </c>
      <c r="Q58" s="17"/>
      <c r="R58" s="16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.75">
      <c r="A59" s="15" t="s">
        <v>8</v>
      </c>
      <c r="B59" s="23">
        <v>10138</v>
      </c>
      <c r="C59" s="16">
        <v>22</v>
      </c>
      <c r="D59" s="56">
        <v>13103</v>
      </c>
      <c r="E59" s="56">
        <v>13643</v>
      </c>
      <c r="F59" s="51"/>
      <c r="G59" s="51"/>
      <c r="H59" s="51"/>
      <c r="I59" s="51"/>
      <c r="J59" s="51"/>
      <c r="K59" s="51"/>
      <c r="L59" s="51"/>
      <c r="M59" s="51"/>
      <c r="N59" s="56"/>
      <c r="O59" s="16"/>
      <c r="P59" s="17">
        <f t="shared" si="1"/>
        <v>26746</v>
      </c>
      <c r="Q59" s="17"/>
      <c r="R59" s="16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.75">
      <c r="A60" s="15" t="s">
        <v>9</v>
      </c>
      <c r="B60" s="23">
        <v>2846</v>
      </c>
      <c r="C60" s="16">
        <v>17</v>
      </c>
      <c r="D60" s="56">
        <v>7289</v>
      </c>
      <c r="E60" s="56">
        <v>5477</v>
      </c>
      <c r="F60" s="51"/>
      <c r="G60" s="51"/>
      <c r="H60" s="51"/>
      <c r="I60" s="51"/>
      <c r="J60" s="51"/>
      <c r="K60" s="51"/>
      <c r="L60" s="51"/>
      <c r="M60" s="51"/>
      <c r="N60" s="56"/>
      <c r="O60" s="16"/>
      <c r="P60" s="17">
        <f t="shared" si="1"/>
        <v>12766</v>
      </c>
      <c r="Q60" s="17"/>
      <c r="R60" s="16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.75">
      <c r="A61" s="15" t="s">
        <v>10</v>
      </c>
      <c r="B61" s="23">
        <v>13686</v>
      </c>
      <c r="C61" s="16">
        <v>41</v>
      </c>
      <c r="D61" s="56">
        <v>25325</v>
      </c>
      <c r="E61" s="56">
        <v>24706</v>
      </c>
      <c r="F61" s="51"/>
      <c r="G61" s="51"/>
      <c r="H61" s="51"/>
      <c r="I61" s="51"/>
      <c r="J61" s="51"/>
      <c r="K61" s="51"/>
      <c r="L61" s="51"/>
      <c r="M61" s="51"/>
      <c r="N61" s="56"/>
      <c r="O61" s="16"/>
      <c r="P61" s="17">
        <f t="shared" si="1"/>
        <v>50031</v>
      </c>
      <c r="Q61" s="17"/>
      <c r="R61" s="1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.75">
      <c r="A62" s="15" t="s">
        <v>11</v>
      </c>
      <c r="B62" s="23">
        <v>21076</v>
      </c>
      <c r="C62" s="19">
        <v>48</v>
      </c>
      <c r="D62" s="56">
        <v>32802</v>
      </c>
      <c r="E62" s="56">
        <v>33882</v>
      </c>
      <c r="F62" s="51"/>
      <c r="G62" s="51"/>
      <c r="H62" s="51"/>
      <c r="I62" s="51"/>
      <c r="J62" s="51"/>
      <c r="K62" s="51"/>
      <c r="L62" s="51"/>
      <c r="M62" s="51"/>
      <c r="N62" s="56"/>
      <c r="O62" s="19"/>
      <c r="P62" s="17">
        <f t="shared" si="1"/>
        <v>66684</v>
      </c>
      <c r="Q62" s="29"/>
      <c r="R62" s="19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.75">
      <c r="A63" s="15" t="s">
        <v>12</v>
      </c>
      <c r="B63" s="23">
        <v>420</v>
      </c>
      <c r="C63" s="16">
        <v>6</v>
      </c>
      <c r="D63" s="56">
        <v>2682</v>
      </c>
      <c r="E63" s="56">
        <v>2187</v>
      </c>
      <c r="F63" s="51"/>
      <c r="G63" s="51"/>
      <c r="H63" s="51"/>
      <c r="I63" s="51"/>
      <c r="J63" s="51"/>
      <c r="K63" s="51"/>
      <c r="L63" s="51"/>
      <c r="M63" s="51"/>
      <c r="N63" s="56"/>
      <c r="O63" s="16"/>
      <c r="P63" s="17">
        <f t="shared" si="1"/>
        <v>4869</v>
      </c>
      <c r="Q63" s="17"/>
      <c r="R63" s="1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.75">
      <c r="A64" s="15" t="s">
        <v>13</v>
      </c>
      <c r="B64" s="23">
        <v>5235</v>
      </c>
      <c r="C64" s="16">
        <v>22</v>
      </c>
      <c r="D64" s="56">
        <v>10606</v>
      </c>
      <c r="E64" s="56">
        <v>10819</v>
      </c>
      <c r="F64" s="51"/>
      <c r="G64" s="51"/>
      <c r="H64" s="51"/>
      <c r="I64" s="51"/>
      <c r="J64" s="51"/>
      <c r="K64" s="51"/>
      <c r="L64" s="51"/>
      <c r="M64" s="51"/>
      <c r="N64" s="56"/>
      <c r="O64" s="16"/>
      <c r="P64" s="17">
        <f t="shared" si="1"/>
        <v>21425</v>
      </c>
      <c r="Q64" s="17"/>
      <c r="R64" s="1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>
      <c r="A65" s="15" t="s">
        <v>51</v>
      </c>
      <c r="B65" s="24">
        <v>20057</v>
      </c>
      <c r="C65" s="16">
        <v>55</v>
      </c>
      <c r="D65" s="56">
        <v>32602</v>
      </c>
      <c r="E65" s="56">
        <v>21974</v>
      </c>
      <c r="F65" s="51"/>
      <c r="G65" s="51"/>
      <c r="H65" s="51"/>
      <c r="I65" s="51"/>
      <c r="J65" s="51"/>
      <c r="K65" s="51"/>
      <c r="L65" s="51"/>
      <c r="M65" s="51"/>
      <c r="N65" s="56"/>
      <c r="O65" s="16"/>
      <c r="P65" s="17">
        <f t="shared" si="1"/>
        <v>54576</v>
      </c>
      <c r="Q65" s="17"/>
      <c r="R65" s="16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>
      <c r="A66" s="15" t="s">
        <v>52</v>
      </c>
      <c r="B66" s="23">
        <v>8869</v>
      </c>
      <c r="C66" s="16">
        <v>20</v>
      </c>
      <c r="D66" s="56">
        <v>10998</v>
      </c>
      <c r="E66" s="56">
        <v>11176</v>
      </c>
      <c r="F66" s="51"/>
      <c r="G66" s="51"/>
      <c r="H66" s="51"/>
      <c r="I66" s="51"/>
      <c r="J66" s="51"/>
      <c r="K66" s="51"/>
      <c r="L66" s="51"/>
      <c r="M66" s="51"/>
      <c r="N66" s="56"/>
      <c r="O66" s="16"/>
      <c r="P66" s="17">
        <f t="shared" si="1"/>
        <v>22174</v>
      </c>
      <c r="Q66" s="17"/>
      <c r="R66" s="16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>
      <c r="A67" s="15" t="s">
        <v>60</v>
      </c>
      <c r="B67" s="23">
        <v>26130</v>
      </c>
      <c r="C67" s="16">
        <v>37</v>
      </c>
      <c r="D67" s="56">
        <v>22123</v>
      </c>
      <c r="E67" s="56">
        <v>22808</v>
      </c>
      <c r="F67" s="51"/>
      <c r="G67" s="51"/>
      <c r="H67" s="51"/>
      <c r="I67" s="51"/>
      <c r="J67" s="51"/>
      <c r="K67" s="51"/>
      <c r="L67" s="51"/>
      <c r="M67" s="51"/>
      <c r="N67" s="56"/>
      <c r="O67" s="16"/>
      <c r="P67" s="17">
        <f t="shared" si="1"/>
        <v>44931</v>
      </c>
      <c r="Q67" s="17"/>
      <c r="R67" s="1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.75">
      <c r="A68" s="15" t="s">
        <v>14</v>
      </c>
      <c r="B68" s="23">
        <v>7161</v>
      </c>
      <c r="C68" s="16">
        <v>27</v>
      </c>
      <c r="D68" s="56">
        <v>13822</v>
      </c>
      <c r="E68" s="56">
        <v>15187</v>
      </c>
      <c r="F68" s="51"/>
      <c r="G68" s="51"/>
      <c r="H68" s="51"/>
      <c r="I68" s="51"/>
      <c r="J68" s="51"/>
      <c r="K68" s="51"/>
      <c r="L68" s="51"/>
      <c r="M68" s="51"/>
      <c r="N68" s="56"/>
      <c r="O68" s="20"/>
      <c r="P68" s="17">
        <f t="shared" si="1"/>
        <v>29009</v>
      </c>
      <c r="Q68" s="17"/>
      <c r="R68" s="16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>
      <c r="A69" s="15" t="s">
        <v>15</v>
      </c>
      <c r="B69" s="23">
        <v>1757</v>
      </c>
      <c r="C69" s="16">
        <v>15</v>
      </c>
      <c r="D69" s="56">
        <v>5803</v>
      </c>
      <c r="E69" s="56">
        <v>5329</v>
      </c>
      <c r="F69" s="51"/>
      <c r="G69" s="51"/>
      <c r="H69" s="51"/>
      <c r="I69" s="51"/>
      <c r="J69" s="51"/>
      <c r="K69" s="51"/>
      <c r="L69" s="51"/>
      <c r="M69" s="51"/>
      <c r="N69" s="56"/>
      <c r="O69" s="16"/>
      <c r="P69" s="17">
        <f t="shared" si="1"/>
        <v>11132</v>
      </c>
      <c r="Q69" s="17"/>
      <c r="R69" s="16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>
      <c r="A70" s="15" t="s">
        <v>16</v>
      </c>
      <c r="B70" s="23">
        <v>839</v>
      </c>
      <c r="C70" s="16">
        <v>15</v>
      </c>
      <c r="D70" s="56">
        <v>5167</v>
      </c>
      <c r="E70" s="56">
        <v>4023</v>
      </c>
      <c r="F70" s="51"/>
      <c r="G70" s="51"/>
      <c r="H70" s="51"/>
      <c r="I70" s="51"/>
      <c r="J70" s="51"/>
      <c r="K70" s="51"/>
      <c r="L70" s="51"/>
      <c r="M70" s="51"/>
      <c r="N70" s="56"/>
      <c r="O70" s="16"/>
      <c r="P70" s="17">
        <f t="shared" si="1"/>
        <v>9190</v>
      </c>
      <c r="Q70" s="17"/>
      <c r="R70" s="16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>
      <c r="A71" s="15" t="s">
        <v>17</v>
      </c>
      <c r="B71" s="23">
        <v>3594</v>
      </c>
      <c r="C71" s="16">
        <v>25</v>
      </c>
      <c r="D71" s="56">
        <v>12910</v>
      </c>
      <c r="E71" s="56">
        <v>10160</v>
      </c>
      <c r="F71" s="51"/>
      <c r="G71" s="51"/>
      <c r="H71" s="51"/>
      <c r="I71" s="51"/>
      <c r="J71" s="51"/>
      <c r="K71" s="51"/>
      <c r="L71" s="51"/>
      <c r="M71" s="51"/>
      <c r="N71" s="56"/>
      <c r="O71" s="16"/>
      <c r="P71" s="17">
        <f t="shared" si="1"/>
        <v>23070</v>
      </c>
      <c r="Q71" s="17"/>
      <c r="R71" s="16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>
      <c r="A72" s="15" t="s">
        <v>18</v>
      </c>
      <c r="B72" s="23">
        <v>3334</v>
      </c>
      <c r="C72" s="16">
        <v>27</v>
      </c>
      <c r="D72" s="56">
        <v>12082</v>
      </c>
      <c r="E72" s="56">
        <v>9878</v>
      </c>
      <c r="F72" s="51"/>
      <c r="G72" s="51"/>
      <c r="H72" s="51"/>
      <c r="I72" s="51"/>
      <c r="J72" s="51"/>
      <c r="K72" s="51"/>
      <c r="L72" s="51"/>
      <c r="M72" s="51"/>
      <c r="N72" s="56"/>
      <c r="O72" s="16"/>
      <c r="P72" s="17">
        <f t="shared" si="1"/>
        <v>21960</v>
      </c>
      <c r="Q72" s="17"/>
      <c r="R72" s="16">
        <v>1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>
      <c r="A73" s="15" t="s">
        <v>19</v>
      </c>
      <c r="B73" s="23">
        <v>1908</v>
      </c>
      <c r="C73" s="16">
        <v>13</v>
      </c>
      <c r="D73" s="56">
        <v>6786</v>
      </c>
      <c r="E73" s="56">
        <v>4633</v>
      </c>
      <c r="F73" s="51"/>
      <c r="G73" s="51"/>
      <c r="H73" s="51"/>
      <c r="I73" s="51"/>
      <c r="J73" s="51"/>
      <c r="K73" s="51"/>
      <c r="L73" s="51"/>
      <c r="M73" s="51"/>
      <c r="N73" s="56"/>
      <c r="O73" s="16"/>
      <c r="P73" s="17">
        <f t="shared" si="1"/>
        <v>11419</v>
      </c>
      <c r="Q73" s="17"/>
      <c r="R73" s="16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>
      <c r="A74" s="15" t="s">
        <v>20</v>
      </c>
      <c r="B74" s="23">
        <v>5280</v>
      </c>
      <c r="C74" s="16">
        <v>18</v>
      </c>
      <c r="D74" s="56">
        <v>10975</v>
      </c>
      <c r="E74" s="56">
        <v>10694</v>
      </c>
      <c r="F74" s="51"/>
      <c r="G74" s="51"/>
      <c r="H74" s="51"/>
      <c r="I74" s="51"/>
      <c r="J74" s="51"/>
      <c r="K74" s="51"/>
      <c r="L74" s="51"/>
      <c r="M74" s="51"/>
      <c r="N74" s="56"/>
      <c r="O74" s="16"/>
      <c r="P74" s="17">
        <f t="shared" si="1"/>
        <v>21669</v>
      </c>
      <c r="Q74" s="17"/>
      <c r="R74" s="16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s="15" t="s">
        <v>21</v>
      </c>
      <c r="B75" s="23">
        <v>9798</v>
      </c>
      <c r="C75" s="16">
        <v>50</v>
      </c>
      <c r="D75" s="56">
        <v>25201</v>
      </c>
      <c r="E75" s="56">
        <v>21243</v>
      </c>
      <c r="F75" s="51"/>
      <c r="G75" s="51"/>
      <c r="H75" s="51"/>
      <c r="I75" s="51"/>
      <c r="J75" s="51"/>
      <c r="K75" s="51"/>
      <c r="L75" s="51"/>
      <c r="M75" s="51"/>
      <c r="N75" s="56"/>
      <c r="O75" s="16"/>
      <c r="P75" s="17">
        <f t="shared" si="1"/>
        <v>46444</v>
      </c>
      <c r="Q75" s="17"/>
      <c r="R75" s="16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s="15" t="s">
        <v>22</v>
      </c>
      <c r="B76" s="23">
        <v>7484</v>
      </c>
      <c r="C76" s="16">
        <v>0</v>
      </c>
      <c r="D76" s="58">
        <v>25210</v>
      </c>
      <c r="E76" s="58">
        <v>24090</v>
      </c>
      <c r="F76" s="52"/>
      <c r="G76" s="52"/>
      <c r="H76" s="52"/>
      <c r="I76" s="52"/>
      <c r="J76" s="52"/>
      <c r="K76" s="52"/>
      <c r="L76" s="52"/>
      <c r="M76" s="52"/>
      <c r="N76" s="58"/>
      <c r="O76" s="16"/>
      <c r="P76" s="17">
        <f t="shared" si="1"/>
        <v>49300</v>
      </c>
      <c r="Q76" s="17"/>
      <c r="R76" s="16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3.5" thickBot="1">
      <c r="A77" s="15" t="s">
        <v>23</v>
      </c>
      <c r="B77" s="23">
        <v>17000</v>
      </c>
      <c r="C77" s="16">
        <v>0</v>
      </c>
      <c r="D77" s="59">
        <v>54900</v>
      </c>
      <c r="E77" s="59">
        <v>63720</v>
      </c>
      <c r="F77" s="53"/>
      <c r="G77" s="53"/>
      <c r="H77" s="53"/>
      <c r="I77" s="53"/>
      <c r="J77" s="53"/>
      <c r="K77" s="53"/>
      <c r="L77" s="53"/>
      <c r="M77" s="53"/>
      <c r="N77" s="59"/>
      <c r="O77" s="16"/>
      <c r="P77" s="17">
        <f t="shared" si="1"/>
        <v>118620</v>
      </c>
      <c r="Q77" s="17"/>
      <c r="R77" s="16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4.25" thickBot="1" thickTop="1">
      <c r="A78" s="18" t="s">
        <v>34</v>
      </c>
      <c r="B78" s="17">
        <f>SUM(B51:B77)</f>
        <v>226796</v>
      </c>
      <c r="C78" s="17">
        <f>SUM(C51:C77)</f>
        <v>693</v>
      </c>
      <c r="D78" s="17">
        <f>SUM(D51:D77)</f>
        <v>482620</v>
      </c>
      <c r="E78" s="17">
        <f>SUM(E51:E77)</f>
        <v>464840</v>
      </c>
      <c r="F78" s="54"/>
      <c r="G78" s="54"/>
      <c r="H78" s="17"/>
      <c r="I78" s="17"/>
      <c r="J78" s="54"/>
      <c r="K78" s="32"/>
      <c r="L78" s="49"/>
      <c r="M78" s="54"/>
      <c r="N78" s="17"/>
      <c r="O78" s="17"/>
      <c r="P78" s="17">
        <f t="shared" si="1"/>
        <v>947460</v>
      </c>
      <c r="Q78" s="17"/>
      <c r="R78" s="1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0:42" ht="13.5" thickTop="1">
      <c r="J79" s="4" t="s">
        <v>40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s="4" t="s">
        <v>42</v>
      </c>
      <c r="B80" s="25">
        <f>(P78/12)*12</f>
        <v>947460</v>
      </c>
      <c r="C80" s="9" t="s">
        <v>43</v>
      </c>
      <c r="E80" s="10">
        <f>(B80/B78)</f>
        <v>4.177586906294644</v>
      </c>
      <c r="F80" s="9" t="s">
        <v>46</v>
      </c>
      <c r="H80" s="11">
        <f>(B78/C78)</f>
        <v>327.2669552669553</v>
      </c>
      <c r="I80" s="7" t="s">
        <v>45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2:42" ht="12.75">
      <c r="B81" s="26">
        <f>(B80/C78)</f>
        <v>1367.186147186147</v>
      </c>
      <c r="C81" s="9" t="s">
        <v>80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9:42" ht="12.75"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9:42" ht="12.75"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9:42" ht="12.75"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9:42" ht="12.75"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9" t="s">
        <v>76</v>
      </c>
      <c r="B86" s="21"/>
      <c r="C86" s="9"/>
      <c r="D86" s="9"/>
      <c r="E86" s="9"/>
      <c r="F86" s="9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9" t="s">
        <v>36</v>
      </c>
      <c r="B87" s="21"/>
      <c r="C87" s="9"/>
      <c r="D87" s="9"/>
      <c r="E87" s="9"/>
      <c r="F87" s="9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5" t="s">
        <v>58</v>
      </c>
      <c r="B88" s="21"/>
      <c r="C88" s="9"/>
      <c r="D88" s="9"/>
      <c r="E88" s="9"/>
      <c r="F88" s="9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ht="12.75">
      <c r="I89" s="4" t="s">
        <v>41</v>
      </c>
    </row>
    <row r="91" spans="1:18" ht="12.75">
      <c r="A91" s="15" t="s">
        <v>0</v>
      </c>
      <c r="B91" s="13" t="s">
        <v>68</v>
      </c>
      <c r="C91" s="13" t="s">
        <v>25</v>
      </c>
      <c r="D91" s="13" t="s">
        <v>26</v>
      </c>
      <c r="E91" s="13" t="s">
        <v>27</v>
      </c>
      <c r="F91" s="13" t="s">
        <v>28</v>
      </c>
      <c r="G91" s="13" t="s">
        <v>29</v>
      </c>
      <c r="H91" s="13" t="s">
        <v>30</v>
      </c>
      <c r="I91" s="13" t="s">
        <v>31</v>
      </c>
      <c r="J91" s="13" t="s">
        <v>32</v>
      </c>
      <c r="K91" s="33" t="s">
        <v>33</v>
      </c>
      <c r="L91" s="46" t="s">
        <v>37</v>
      </c>
      <c r="M91" s="13" t="s">
        <v>57</v>
      </c>
      <c r="N91" s="13" t="s">
        <v>38</v>
      </c>
      <c r="O91" s="13" t="s">
        <v>39</v>
      </c>
      <c r="P91" s="14" t="s">
        <v>34</v>
      </c>
      <c r="Q91" s="14"/>
      <c r="R91" s="13"/>
    </row>
    <row r="92" spans="1:18" ht="12.75">
      <c r="A92" s="15" t="s">
        <v>1</v>
      </c>
      <c r="B92" s="23">
        <v>8413</v>
      </c>
      <c r="C92" s="16">
        <v>33</v>
      </c>
      <c r="D92" s="55">
        <v>8566</v>
      </c>
      <c r="E92" s="55">
        <v>8134</v>
      </c>
      <c r="F92" s="55"/>
      <c r="G92" s="55"/>
      <c r="H92" s="55"/>
      <c r="I92" s="50"/>
      <c r="J92" s="55"/>
      <c r="K92" s="55"/>
      <c r="L92" s="55"/>
      <c r="M92" s="55"/>
      <c r="N92" s="55"/>
      <c r="O92" s="16"/>
      <c r="P92" s="17">
        <f>SUM(D92:O92)</f>
        <v>16700</v>
      </c>
      <c r="Q92" s="17"/>
      <c r="R92" s="16"/>
    </row>
    <row r="93" spans="1:18" ht="12.75">
      <c r="A93" s="15" t="s">
        <v>2</v>
      </c>
      <c r="B93" s="23">
        <v>12610</v>
      </c>
      <c r="C93" s="16">
        <v>35</v>
      </c>
      <c r="D93" s="56">
        <v>10700</v>
      </c>
      <c r="E93" s="56">
        <v>8540</v>
      </c>
      <c r="F93" s="56"/>
      <c r="G93" s="56"/>
      <c r="H93" s="56"/>
      <c r="I93" s="51"/>
      <c r="J93" s="56"/>
      <c r="K93" s="56"/>
      <c r="L93" s="56"/>
      <c r="M93" s="56"/>
      <c r="N93" s="56"/>
      <c r="O93" s="16"/>
      <c r="P93" s="17">
        <f aca="true" t="shared" si="2" ref="P93:P119">SUM(D93:O93)</f>
        <v>19240</v>
      </c>
      <c r="Q93" s="17"/>
      <c r="R93" s="16"/>
    </row>
    <row r="94" spans="1:21" ht="12.75">
      <c r="A94" s="15" t="s">
        <v>24</v>
      </c>
      <c r="B94" s="23">
        <v>6242</v>
      </c>
      <c r="C94" s="16">
        <v>24</v>
      </c>
      <c r="D94" s="56">
        <v>16425</v>
      </c>
      <c r="E94" s="56">
        <v>14489</v>
      </c>
      <c r="F94" s="56"/>
      <c r="G94" s="56"/>
      <c r="H94" s="56"/>
      <c r="I94" s="51"/>
      <c r="J94" s="56"/>
      <c r="K94" s="56"/>
      <c r="L94" s="56"/>
      <c r="M94" s="56"/>
      <c r="N94" s="56"/>
      <c r="O94" s="16"/>
      <c r="P94" s="17">
        <f t="shared" si="2"/>
        <v>30914</v>
      </c>
      <c r="Q94" s="17"/>
      <c r="R94" s="16"/>
      <c r="U94">
        <v>2502</v>
      </c>
    </row>
    <row r="95" spans="1:21" ht="12.75">
      <c r="A95" s="15" t="s">
        <v>3</v>
      </c>
      <c r="B95" s="23">
        <v>9482</v>
      </c>
      <c r="C95" s="16">
        <v>39</v>
      </c>
      <c r="D95" s="56">
        <v>12523</v>
      </c>
      <c r="E95" s="56">
        <v>9437</v>
      </c>
      <c r="F95" s="56"/>
      <c r="G95" s="56"/>
      <c r="H95" s="56"/>
      <c r="I95" s="51"/>
      <c r="J95" s="56"/>
      <c r="K95" s="56"/>
      <c r="L95" s="56"/>
      <c r="M95" s="56"/>
      <c r="N95" s="56"/>
      <c r="O95" s="16"/>
      <c r="P95" s="17">
        <f t="shared" si="2"/>
        <v>21960</v>
      </c>
      <c r="Q95" s="17"/>
      <c r="R95" s="16"/>
      <c r="U95">
        <v>11840</v>
      </c>
    </row>
    <row r="96" spans="1:21" ht="12.75">
      <c r="A96" s="15" t="s">
        <v>4</v>
      </c>
      <c r="B96" s="23">
        <v>3716</v>
      </c>
      <c r="C96" s="16">
        <v>23</v>
      </c>
      <c r="D96" s="56">
        <v>6839</v>
      </c>
      <c r="E96" s="56">
        <v>5823</v>
      </c>
      <c r="F96" s="56"/>
      <c r="G96" s="56"/>
      <c r="H96" s="56"/>
      <c r="I96" s="51"/>
      <c r="J96" s="56"/>
      <c r="K96" s="56"/>
      <c r="L96" s="56"/>
      <c r="M96" s="56"/>
      <c r="N96" s="56"/>
      <c r="O96" s="16"/>
      <c r="P96" s="17">
        <f t="shared" si="2"/>
        <v>12662</v>
      </c>
      <c r="Q96" s="17"/>
      <c r="R96" s="16"/>
      <c r="U96">
        <f>SUM(U94:U95)</f>
        <v>14342</v>
      </c>
    </row>
    <row r="97" spans="1:18" ht="12.75">
      <c r="A97" s="15" t="s">
        <v>5</v>
      </c>
      <c r="B97" s="23">
        <v>4693</v>
      </c>
      <c r="C97" s="16">
        <v>28</v>
      </c>
      <c r="D97" s="56">
        <v>8620</v>
      </c>
      <c r="E97" s="56">
        <v>5675</v>
      </c>
      <c r="F97" s="56"/>
      <c r="G97" s="56"/>
      <c r="H97" s="56"/>
      <c r="I97" s="51"/>
      <c r="J97" s="56"/>
      <c r="K97" s="56"/>
      <c r="L97" s="56"/>
      <c r="M97" s="56"/>
      <c r="N97" s="56"/>
      <c r="O97" s="16"/>
      <c r="P97" s="17">
        <f t="shared" si="2"/>
        <v>14295</v>
      </c>
      <c r="Q97" s="17"/>
      <c r="R97" s="16"/>
    </row>
    <row r="98" spans="1:18" ht="12.75">
      <c r="A98" s="15" t="s">
        <v>6</v>
      </c>
      <c r="B98" s="23">
        <v>1973</v>
      </c>
      <c r="C98" s="16">
        <v>7</v>
      </c>
      <c r="D98" s="56">
        <v>2501</v>
      </c>
      <c r="E98" s="56">
        <v>1293</v>
      </c>
      <c r="F98" s="56"/>
      <c r="G98" s="56"/>
      <c r="H98" s="56"/>
      <c r="I98" s="51"/>
      <c r="J98" s="56"/>
      <c r="K98" s="56"/>
      <c r="L98" s="56"/>
      <c r="M98" s="56"/>
      <c r="N98" s="56"/>
      <c r="O98" s="16"/>
      <c r="P98" s="17">
        <f t="shared" si="2"/>
        <v>3794</v>
      </c>
      <c r="Q98" s="17"/>
      <c r="R98" s="16"/>
    </row>
    <row r="99" spans="1:18" ht="12.75">
      <c r="A99" s="15" t="s">
        <v>7</v>
      </c>
      <c r="B99" s="23">
        <v>13055</v>
      </c>
      <c r="C99" s="16">
        <v>51</v>
      </c>
      <c r="D99" s="56">
        <v>15856</v>
      </c>
      <c r="E99" s="56">
        <v>11226</v>
      </c>
      <c r="F99" s="56"/>
      <c r="G99" s="56"/>
      <c r="H99" s="56"/>
      <c r="I99" s="51"/>
      <c r="J99" s="56"/>
      <c r="K99" s="56"/>
      <c r="L99" s="56"/>
      <c r="M99" s="56"/>
      <c r="N99" s="56"/>
      <c r="O99" s="16"/>
      <c r="P99" s="17">
        <f t="shared" si="2"/>
        <v>27082</v>
      </c>
      <c r="Q99" s="17"/>
      <c r="R99" s="16"/>
    </row>
    <row r="100" spans="1:18" ht="12.75">
      <c r="A100" s="15" t="s">
        <v>8</v>
      </c>
      <c r="B100" s="23">
        <v>10138</v>
      </c>
      <c r="C100" s="16">
        <v>21</v>
      </c>
      <c r="D100" s="56">
        <v>3107</v>
      </c>
      <c r="E100" s="56">
        <v>4233</v>
      </c>
      <c r="F100" s="56"/>
      <c r="G100" s="56"/>
      <c r="H100" s="56"/>
      <c r="I100" s="51"/>
      <c r="J100" s="56"/>
      <c r="K100" s="56"/>
      <c r="L100" s="56"/>
      <c r="M100" s="56"/>
      <c r="N100" s="56"/>
      <c r="O100" s="16"/>
      <c r="P100" s="17">
        <f t="shared" si="2"/>
        <v>7340</v>
      </c>
      <c r="Q100" s="17"/>
      <c r="R100" s="16"/>
    </row>
    <row r="101" spans="1:18" ht="12.75">
      <c r="A101" s="15" t="s">
        <v>9</v>
      </c>
      <c r="B101" s="23">
        <v>2846</v>
      </c>
      <c r="C101" s="16">
        <v>14</v>
      </c>
      <c r="D101" s="56">
        <v>4565</v>
      </c>
      <c r="E101" s="56">
        <v>3083</v>
      </c>
      <c r="F101" s="56"/>
      <c r="G101" s="56"/>
      <c r="H101" s="56"/>
      <c r="I101" s="51"/>
      <c r="J101" s="56"/>
      <c r="K101" s="56"/>
      <c r="L101" s="56"/>
      <c r="M101" s="56"/>
      <c r="N101" s="56"/>
      <c r="O101" s="16"/>
      <c r="P101" s="17">
        <f t="shared" si="2"/>
        <v>7648</v>
      </c>
      <c r="Q101" s="17"/>
      <c r="R101" s="16"/>
    </row>
    <row r="102" spans="1:18" ht="12.75">
      <c r="A102" s="15" t="s">
        <v>10</v>
      </c>
      <c r="B102" s="23">
        <v>13686</v>
      </c>
      <c r="C102" s="16">
        <v>42</v>
      </c>
      <c r="D102" s="56">
        <v>7538</v>
      </c>
      <c r="E102" s="56">
        <v>6648</v>
      </c>
      <c r="F102" s="56"/>
      <c r="G102" s="56"/>
      <c r="H102" s="56"/>
      <c r="I102" s="51"/>
      <c r="J102" s="56"/>
      <c r="K102" s="56"/>
      <c r="L102" s="56"/>
      <c r="M102" s="56"/>
      <c r="N102" s="56"/>
      <c r="O102" s="16"/>
      <c r="P102" s="17">
        <f t="shared" si="2"/>
        <v>14186</v>
      </c>
      <c r="Q102" s="17"/>
      <c r="R102" s="16"/>
    </row>
    <row r="103" spans="1:18" ht="12.75">
      <c r="A103" s="15" t="s">
        <v>11</v>
      </c>
      <c r="B103" s="23">
        <v>21076</v>
      </c>
      <c r="C103" s="19">
        <v>45</v>
      </c>
      <c r="D103" s="56">
        <v>14628</v>
      </c>
      <c r="E103" s="56">
        <v>10474</v>
      </c>
      <c r="F103" s="56"/>
      <c r="G103" s="56"/>
      <c r="H103" s="56"/>
      <c r="I103" s="51"/>
      <c r="J103" s="56"/>
      <c r="K103" s="56"/>
      <c r="L103" s="56"/>
      <c r="M103" s="56"/>
      <c r="N103" s="56"/>
      <c r="O103" s="19"/>
      <c r="P103" s="17">
        <f t="shared" si="2"/>
        <v>25102</v>
      </c>
      <c r="Q103" s="17"/>
      <c r="R103" s="16"/>
    </row>
    <row r="104" spans="1:18" ht="12.75">
      <c r="A104" s="15" t="s">
        <v>12</v>
      </c>
      <c r="B104" s="23">
        <v>420</v>
      </c>
      <c r="C104" s="16">
        <v>6</v>
      </c>
      <c r="D104" s="56">
        <v>1112</v>
      </c>
      <c r="E104" s="56">
        <v>1094</v>
      </c>
      <c r="F104" s="57"/>
      <c r="G104" s="57"/>
      <c r="H104" s="56"/>
      <c r="I104" s="51"/>
      <c r="J104" s="56"/>
      <c r="K104" s="56"/>
      <c r="L104" s="56"/>
      <c r="M104" s="56"/>
      <c r="N104" s="56"/>
      <c r="O104" s="16"/>
      <c r="P104" s="17">
        <f t="shared" si="2"/>
        <v>2206</v>
      </c>
      <c r="Q104" s="17"/>
      <c r="R104" s="16"/>
    </row>
    <row r="105" spans="1:18" ht="12.75">
      <c r="A105" s="15" t="s">
        <v>13</v>
      </c>
      <c r="B105" s="23">
        <v>5235</v>
      </c>
      <c r="C105" s="16">
        <v>20</v>
      </c>
      <c r="D105" s="56">
        <v>3465</v>
      </c>
      <c r="E105" s="56">
        <v>4532</v>
      </c>
      <c r="F105" s="56"/>
      <c r="G105" s="56"/>
      <c r="H105" s="56"/>
      <c r="I105" s="51"/>
      <c r="J105" s="56"/>
      <c r="K105" s="56"/>
      <c r="L105" s="56"/>
      <c r="M105" s="56"/>
      <c r="N105" s="56"/>
      <c r="O105" s="16"/>
      <c r="P105" s="17">
        <f t="shared" si="2"/>
        <v>7997</v>
      </c>
      <c r="Q105" s="17"/>
      <c r="R105" s="16"/>
    </row>
    <row r="106" spans="1:18" ht="12.75">
      <c r="A106" s="15" t="s">
        <v>51</v>
      </c>
      <c r="B106" s="24">
        <v>20057</v>
      </c>
      <c r="C106" s="16">
        <v>53</v>
      </c>
      <c r="D106" s="56">
        <v>19944</v>
      </c>
      <c r="E106" s="56">
        <v>13888</v>
      </c>
      <c r="F106" s="56"/>
      <c r="G106" s="56"/>
      <c r="H106" s="56"/>
      <c r="I106" s="51"/>
      <c r="J106" s="56"/>
      <c r="K106" s="56"/>
      <c r="L106" s="56"/>
      <c r="M106" s="56"/>
      <c r="N106" s="56"/>
      <c r="O106" s="16"/>
      <c r="P106" s="17">
        <f t="shared" si="2"/>
        <v>33832</v>
      </c>
      <c r="Q106" s="17"/>
      <c r="R106" s="16"/>
    </row>
    <row r="107" spans="1:18" ht="12.75">
      <c r="A107" s="15" t="s">
        <v>52</v>
      </c>
      <c r="B107" s="23">
        <v>8869</v>
      </c>
      <c r="C107" s="16">
        <v>21</v>
      </c>
      <c r="D107" s="56">
        <v>6404</v>
      </c>
      <c r="E107" s="56">
        <v>4266</v>
      </c>
      <c r="F107" s="56"/>
      <c r="G107" s="56"/>
      <c r="H107" s="56"/>
      <c r="I107" s="51"/>
      <c r="J107" s="56"/>
      <c r="K107" s="56"/>
      <c r="L107" s="56"/>
      <c r="M107" s="56"/>
      <c r="N107" s="56"/>
      <c r="O107" s="16"/>
      <c r="P107" s="17">
        <f t="shared" si="2"/>
        <v>10670</v>
      </c>
      <c r="Q107" s="17"/>
      <c r="R107" s="16"/>
    </row>
    <row r="108" spans="1:18" ht="12.75">
      <c r="A108" s="15" t="s">
        <v>60</v>
      </c>
      <c r="B108" s="23">
        <v>26130</v>
      </c>
      <c r="C108" s="16">
        <v>34</v>
      </c>
      <c r="D108" s="56">
        <v>12915</v>
      </c>
      <c r="E108" s="56">
        <v>9873</v>
      </c>
      <c r="F108" s="56"/>
      <c r="G108" s="56"/>
      <c r="H108" s="56"/>
      <c r="I108" s="51"/>
      <c r="J108" s="56"/>
      <c r="K108" s="56"/>
      <c r="L108" s="56"/>
      <c r="M108" s="56"/>
      <c r="N108" s="56"/>
      <c r="O108" s="16"/>
      <c r="P108" s="17">
        <f t="shared" si="2"/>
        <v>22788</v>
      </c>
      <c r="Q108" s="17"/>
      <c r="R108" s="16"/>
    </row>
    <row r="109" spans="1:18" ht="12.75">
      <c r="A109" s="15" t="s">
        <v>14</v>
      </c>
      <c r="B109" s="23">
        <v>7161</v>
      </c>
      <c r="C109" s="16">
        <v>28</v>
      </c>
      <c r="D109" s="56">
        <v>8248</v>
      </c>
      <c r="E109" s="56">
        <v>6788</v>
      </c>
      <c r="F109" s="56"/>
      <c r="G109" s="56"/>
      <c r="H109" s="56"/>
      <c r="I109" s="51"/>
      <c r="J109" s="56"/>
      <c r="K109" s="56"/>
      <c r="L109" s="56"/>
      <c r="M109" s="56"/>
      <c r="N109" s="56"/>
      <c r="O109" s="20"/>
      <c r="P109" s="17">
        <f t="shared" si="2"/>
        <v>15036</v>
      </c>
      <c r="Q109" s="17"/>
      <c r="R109" s="16"/>
    </row>
    <row r="110" spans="1:18" ht="12.75">
      <c r="A110" s="15" t="s">
        <v>15</v>
      </c>
      <c r="B110" s="23">
        <v>1757</v>
      </c>
      <c r="C110" s="16">
        <v>13</v>
      </c>
      <c r="D110" s="56">
        <v>2985</v>
      </c>
      <c r="E110" s="56">
        <v>2011</v>
      </c>
      <c r="F110" s="56"/>
      <c r="G110" s="56"/>
      <c r="H110" s="56"/>
      <c r="I110" s="51"/>
      <c r="J110" s="56"/>
      <c r="K110" s="56"/>
      <c r="L110" s="56"/>
      <c r="M110" s="56"/>
      <c r="N110" s="56"/>
      <c r="O110" s="16"/>
      <c r="P110" s="17">
        <f t="shared" si="2"/>
        <v>4996</v>
      </c>
      <c r="Q110" s="17"/>
      <c r="R110" s="16"/>
    </row>
    <row r="111" spans="1:18" ht="12.75">
      <c r="A111" s="15" t="s">
        <v>16</v>
      </c>
      <c r="B111" s="23">
        <v>839</v>
      </c>
      <c r="C111" s="16">
        <v>12</v>
      </c>
      <c r="D111" s="56">
        <v>3215</v>
      </c>
      <c r="E111" s="56">
        <v>1838</v>
      </c>
      <c r="F111" s="56"/>
      <c r="G111" s="56"/>
      <c r="H111" s="56"/>
      <c r="I111" s="51"/>
      <c r="J111" s="56"/>
      <c r="K111" s="56"/>
      <c r="L111" s="56"/>
      <c r="M111" s="56"/>
      <c r="N111" s="56"/>
      <c r="O111" s="16"/>
      <c r="P111" s="17">
        <f t="shared" si="2"/>
        <v>5053</v>
      </c>
      <c r="Q111" s="17"/>
      <c r="R111" s="16"/>
    </row>
    <row r="112" spans="1:18" ht="12.75">
      <c r="A112" s="15" t="s">
        <v>17</v>
      </c>
      <c r="B112" s="23">
        <v>3594</v>
      </c>
      <c r="C112" s="16">
        <v>25</v>
      </c>
      <c r="D112" s="56">
        <v>4833</v>
      </c>
      <c r="E112" s="56">
        <v>5984</v>
      </c>
      <c r="F112" s="56"/>
      <c r="G112" s="56"/>
      <c r="H112" s="56"/>
      <c r="I112" s="51"/>
      <c r="J112" s="56"/>
      <c r="K112" s="56"/>
      <c r="L112" s="56"/>
      <c r="M112" s="56"/>
      <c r="N112" s="56"/>
      <c r="O112" s="16"/>
      <c r="P112" s="17">
        <f t="shared" si="2"/>
        <v>10817</v>
      </c>
      <c r="Q112" s="17"/>
      <c r="R112" s="16"/>
    </row>
    <row r="113" spans="1:18" ht="12.75">
      <c r="A113" s="15" t="s">
        <v>18</v>
      </c>
      <c r="B113" s="23">
        <v>3334</v>
      </c>
      <c r="C113" s="16">
        <v>25</v>
      </c>
      <c r="D113" s="56">
        <v>7342</v>
      </c>
      <c r="E113" s="56">
        <v>4791</v>
      </c>
      <c r="F113" s="56"/>
      <c r="G113" s="56"/>
      <c r="H113" s="56"/>
      <c r="I113" s="51"/>
      <c r="J113" s="56"/>
      <c r="K113" s="56"/>
      <c r="L113" s="56"/>
      <c r="M113" s="56"/>
      <c r="N113" s="56"/>
      <c r="O113" s="16"/>
      <c r="P113" s="17">
        <f t="shared" si="2"/>
        <v>12133</v>
      </c>
      <c r="Q113" s="17"/>
      <c r="R113" s="16"/>
    </row>
    <row r="114" spans="1:18" ht="12.75">
      <c r="A114" s="15" t="s">
        <v>19</v>
      </c>
      <c r="B114" s="23">
        <v>1908</v>
      </c>
      <c r="C114" s="16">
        <v>14</v>
      </c>
      <c r="D114" s="56">
        <v>3259</v>
      </c>
      <c r="E114" s="56">
        <v>1995</v>
      </c>
      <c r="F114" s="56"/>
      <c r="G114" s="56"/>
      <c r="H114" s="56"/>
      <c r="I114" s="51"/>
      <c r="J114" s="56"/>
      <c r="K114" s="56"/>
      <c r="L114" s="56"/>
      <c r="M114" s="56"/>
      <c r="N114" s="56"/>
      <c r="O114" s="16"/>
      <c r="P114" s="17">
        <f t="shared" si="2"/>
        <v>5254</v>
      </c>
      <c r="Q114" s="17"/>
      <c r="R114" s="16"/>
    </row>
    <row r="115" spans="1:18" ht="12.75">
      <c r="A115" s="15" t="s">
        <v>20</v>
      </c>
      <c r="B115" s="23">
        <v>5280</v>
      </c>
      <c r="C115" s="16">
        <v>17</v>
      </c>
      <c r="D115" s="56">
        <v>5625</v>
      </c>
      <c r="E115" s="56">
        <v>4194</v>
      </c>
      <c r="F115" s="56"/>
      <c r="G115" s="56"/>
      <c r="H115" s="56"/>
      <c r="I115" s="51"/>
      <c r="J115" s="56"/>
      <c r="K115" s="56"/>
      <c r="L115" s="56"/>
      <c r="M115" s="56"/>
      <c r="N115" s="56"/>
      <c r="O115" s="16"/>
      <c r="P115" s="17">
        <f t="shared" si="2"/>
        <v>9819</v>
      </c>
      <c r="Q115" s="17"/>
      <c r="R115" s="16"/>
    </row>
    <row r="116" spans="1:18" ht="12.75">
      <c r="A116" s="15" t="s">
        <v>21</v>
      </c>
      <c r="B116" s="23">
        <v>9798</v>
      </c>
      <c r="C116" s="16">
        <v>50</v>
      </c>
      <c r="D116" s="56">
        <v>9855</v>
      </c>
      <c r="E116" s="56">
        <v>9851</v>
      </c>
      <c r="F116" s="56"/>
      <c r="G116" s="56"/>
      <c r="H116" s="56"/>
      <c r="I116" s="51"/>
      <c r="J116" s="56"/>
      <c r="K116" s="56"/>
      <c r="L116" s="56"/>
      <c r="M116" s="56"/>
      <c r="N116" s="56"/>
      <c r="O116" s="16"/>
      <c r="P116" s="17">
        <f t="shared" si="2"/>
        <v>19706</v>
      </c>
      <c r="Q116" s="17"/>
      <c r="R116" s="16"/>
    </row>
    <row r="117" spans="1:18" ht="12.75">
      <c r="A117" s="15" t="s">
        <v>22</v>
      </c>
      <c r="B117" s="23">
        <v>7484</v>
      </c>
      <c r="C117" s="16">
        <v>0</v>
      </c>
      <c r="D117" s="58">
        <v>7580</v>
      </c>
      <c r="E117" s="58">
        <v>10580</v>
      </c>
      <c r="F117" s="58"/>
      <c r="G117" s="58"/>
      <c r="H117" s="58"/>
      <c r="I117" s="52"/>
      <c r="J117" s="58"/>
      <c r="K117" s="58"/>
      <c r="L117" s="58"/>
      <c r="M117" s="58"/>
      <c r="N117" s="58"/>
      <c r="O117" s="16"/>
      <c r="P117" s="17">
        <f t="shared" si="2"/>
        <v>18160</v>
      </c>
      <c r="Q117" s="17"/>
      <c r="R117" s="16"/>
    </row>
    <row r="118" spans="1:18" ht="13.5" thickBot="1">
      <c r="A118" s="15" t="s">
        <v>23</v>
      </c>
      <c r="B118" s="23">
        <v>17000</v>
      </c>
      <c r="C118" s="16">
        <v>0</v>
      </c>
      <c r="D118" s="59">
        <v>48026</v>
      </c>
      <c r="E118" s="59">
        <v>38460</v>
      </c>
      <c r="F118" s="59"/>
      <c r="G118" s="59"/>
      <c r="H118" s="59"/>
      <c r="I118" s="53"/>
      <c r="J118" s="59"/>
      <c r="K118" s="59"/>
      <c r="L118" s="59"/>
      <c r="M118" s="59"/>
      <c r="N118" s="59"/>
      <c r="O118" s="16"/>
      <c r="P118" s="17">
        <f t="shared" si="2"/>
        <v>86486</v>
      </c>
      <c r="Q118" s="17"/>
      <c r="R118" s="16"/>
    </row>
    <row r="119" spans="1:18" ht="14.25" thickBot="1" thickTop="1">
      <c r="A119" s="18" t="s">
        <v>34</v>
      </c>
      <c r="B119" s="17">
        <f>SUM(B92:B118)</f>
        <v>226796</v>
      </c>
      <c r="C119" s="17">
        <f>SUM(C92:C118)</f>
        <v>680</v>
      </c>
      <c r="D119" s="17">
        <f>SUM(D92:D118)</f>
        <v>256676</v>
      </c>
      <c r="E119" s="17">
        <f>SUM(E92:E118)</f>
        <v>209200</v>
      </c>
      <c r="F119" s="54"/>
      <c r="G119" s="54"/>
      <c r="H119" s="54"/>
      <c r="I119" s="17"/>
      <c r="J119" s="47"/>
      <c r="K119" s="32"/>
      <c r="L119" s="48"/>
      <c r="M119" s="54"/>
      <c r="N119" s="17"/>
      <c r="O119" s="17"/>
      <c r="P119" s="17">
        <f t="shared" si="2"/>
        <v>465876</v>
      </c>
      <c r="Q119" s="17"/>
      <c r="R119" s="16"/>
    </row>
    <row r="120" ht="13.5" thickTop="1">
      <c r="J120" s="4" t="s">
        <v>40</v>
      </c>
    </row>
    <row r="121" spans="1:9" ht="12.75">
      <c r="A121" s="4" t="s">
        <v>42</v>
      </c>
      <c r="B121" s="25">
        <f>(P119/12)*12</f>
        <v>465876</v>
      </c>
      <c r="C121" s="9" t="s">
        <v>43</v>
      </c>
      <c r="E121" s="10">
        <f>(B121/B119)</f>
        <v>2.054163212755075</v>
      </c>
      <c r="F121" s="9" t="s">
        <v>46</v>
      </c>
      <c r="H121" s="11">
        <f>(B119/C119)</f>
        <v>333.5235294117647</v>
      </c>
      <c r="I121" s="7" t="s">
        <v>45</v>
      </c>
    </row>
    <row r="122" spans="2:3" ht="12.75">
      <c r="B122" s="26">
        <f>(B121/C119)</f>
        <v>685.1117647058824</v>
      </c>
      <c r="C122" s="9" t="s">
        <v>80</v>
      </c>
    </row>
    <row r="126" ht="12.75">
      <c r="A126" s="4" t="s">
        <v>47</v>
      </c>
    </row>
    <row r="128" spans="1:9" ht="12.75">
      <c r="A128" s="4" t="s">
        <v>48</v>
      </c>
      <c r="I128" s="4" t="s">
        <v>49</v>
      </c>
    </row>
    <row r="148" ht="12.75">
      <c r="A148" s="4" t="s">
        <v>50</v>
      </c>
    </row>
    <row r="171" ht="12.75">
      <c r="E171" s="4" t="s">
        <v>59</v>
      </c>
    </row>
    <row r="176" ht="26.25">
      <c r="C176" s="3" t="s">
        <v>61</v>
      </c>
    </row>
    <row r="181" spans="6:12" ht="12.75">
      <c r="F181" s="27" t="s">
        <v>73</v>
      </c>
      <c r="L181" s="12">
        <v>2004</v>
      </c>
    </row>
    <row r="184" ht="12.75">
      <c r="G184" s="12" t="s">
        <v>55</v>
      </c>
    </row>
    <row r="185" spans="7:8" ht="12.75">
      <c r="G185" s="5"/>
      <c r="H185" s="5"/>
    </row>
    <row r="186" spans="7:8" ht="12.75">
      <c r="G186" s="44" t="s">
        <v>56</v>
      </c>
      <c r="H186" s="5"/>
    </row>
    <row r="187" spans="1:8" ht="12.75">
      <c r="A187" s="5"/>
      <c r="B187" s="21"/>
      <c r="C187" s="5"/>
      <c r="D187" s="5"/>
      <c r="E187" s="5"/>
      <c r="F187" s="5"/>
      <c r="G187" s="5"/>
      <c r="H187" s="5"/>
    </row>
    <row r="188" spans="1:8" ht="12.75">
      <c r="A188" s="5"/>
      <c r="B188" s="21"/>
      <c r="C188" s="5"/>
      <c r="D188" s="5"/>
      <c r="E188" s="5"/>
      <c r="F188" s="5"/>
      <c r="G188" s="44"/>
      <c r="H188" s="5"/>
    </row>
    <row r="189" spans="1:8" ht="12.75">
      <c r="A189" s="5"/>
      <c r="B189" s="21"/>
      <c r="C189" s="5"/>
      <c r="D189" s="5"/>
      <c r="E189" s="5"/>
      <c r="F189" s="5"/>
      <c r="G189" s="5"/>
      <c r="H189" s="5"/>
    </row>
    <row r="190" spans="1:8" ht="12.75">
      <c r="A190" s="5"/>
      <c r="B190" s="21"/>
      <c r="C190" s="5"/>
      <c r="D190" s="5"/>
      <c r="E190" s="5"/>
      <c r="F190" s="5"/>
      <c r="G190" s="5"/>
      <c r="H190" s="5"/>
    </row>
    <row r="192" spans="1:16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7"/>
    </row>
    <row r="193" spans="1:16" ht="12.75">
      <c r="A193" s="38"/>
      <c r="B193" s="39" t="s">
        <v>78</v>
      </c>
      <c r="C193" s="40"/>
      <c r="D193" s="40"/>
      <c r="E193" s="40"/>
      <c r="F193" s="40"/>
      <c r="G193" s="40"/>
      <c r="H193" s="40"/>
      <c r="I193" s="40"/>
      <c r="J193" s="41"/>
      <c r="K193" s="40"/>
      <c r="L193" s="40"/>
      <c r="M193" s="40"/>
      <c r="N193" s="40"/>
      <c r="O193" s="40"/>
      <c r="P193" s="42"/>
    </row>
    <row r="194" spans="1:16" ht="12.75">
      <c r="A194" s="38"/>
      <c r="B194" s="39"/>
      <c r="C194" s="40"/>
      <c r="D194" s="40"/>
      <c r="E194" s="40"/>
      <c r="F194" s="40"/>
      <c r="G194" s="40"/>
      <c r="H194" s="40"/>
      <c r="I194" s="40"/>
      <c r="J194" s="41"/>
      <c r="K194" s="40"/>
      <c r="L194" s="40"/>
      <c r="M194" s="40"/>
      <c r="N194" s="40"/>
      <c r="O194" s="40"/>
      <c r="P194" s="42"/>
    </row>
    <row r="195" spans="1:16" ht="12.75">
      <c r="A195" s="38"/>
      <c r="B195" s="39" t="s">
        <v>77</v>
      </c>
      <c r="C195" s="40"/>
      <c r="D195" s="40"/>
      <c r="E195" s="40"/>
      <c r="F195" s="40"/>
      <c r="G195" s="40"/>
      <c r="H195" s="40"/>
      <c r="I195" s="40"/>
      <c r="J195" s="41"/>
      <c r="K195" s="40"/>
      <c r="L195" s="40"/>
      <c r="M195" s="40"/>
      <c r="N195" s="40"/>
      <c r="O195" s="40"/>
      <c r="P195" s="42"/>
    </row>
    <row r="196" spans="1:16" ht="12.75">
      <c r="A196" s="38"/>
      <c r="B196" s="39"/>
      <c r="C196" s="40"/>
      <c r="D196" s="40"/>
      <c r="E196" s="40"/>
      <c r="F196" s="40"/>
      <c r="G196" s="40"/>
      <c r="H196" s="40"/>
      <c r="I196" s="40"/>
      <c r="J196" s="41"/>
      <c r="K196" s="40"/>
      <c r="L196" s="40"/>
      <c r="M196" s="40"/>
      <c r="N196" s="40"/>
      <c r="O196" s="40"/>
      <c r="P196" s="42"/>
    </row>
    <row r="197" spans="1:16" ht="12.75">
      <c r="A197" s="38"/>
      <c r="B197" s="39"/>
      <c r="C197" s="40"/>
      <c r="D197" s="40"/>
      <c r="E197" s="40"/>
      <c r="F197" s="40"/>
      <c r="G197" s="40"/>
      <c r="H197" s="40"/>
      <c r="I197" s="40"/>
      <c r="J197" s="41"/>
      <c r="K197" s="40"/>
      <c r="L197" s="40"/>
      <c r="M197" s="40"/>
      <c r="N197" s="40"/>
      <c r="O197" s="40"/>
      <c r="P197" s="42"/>
    </row>
    <row r="198" spans="1:16" ht="12.75">
      <c r="A198" s="38"/>
      <c r="B198" s="39"/>
      <c r="C198" s="40"/>
      <c r="D198" s="40"/>
      <c r="E198" s="40"/>
      <c r="F198" s="40"/>
      <c r="G198" s="40"/>
      <c r="H198" s="40"/>
      <c r="I198" s="40"/>
      <c r="J198" s="41"/>
      <c r="K198" s="40"/>
      <c r="L198" s="40"/>
      <c r="M198" s="40"/>
      <c r="N198" s="40"/>
      <c r="O198" s="40"/>
      <c r="P198" s="42"/>
    </row>
    <row r="199" spans="1:16" ht="12.75">
      <c r="A199" s="38"/>
      <c r="B199" s="39"/>
      <c r="C199" s="40"/>
      <c r="D199" s="40"/>
      <c r="E199" s="40"/>
      <c r="F199" s="40"/>
      <c r="G199" s="40"/>
      <c r="H199" s="40"/>
      <c r="I199" s="40"/>
      <c r="J199" s="41"/>
      <c r="K199" s="40"/>
      <c r="L199" s="40"/>
      <c r="M199" s="40"/>
      <c r="N199" s="40"/>
      <c r="O199" s="40"/>
      <c r="P199" s="42"/>
    </row>
    <row r="200" spans="1:16" ht="12.75">
      <c r="A200" s="38"/>
      <c r="B200" s="39" t="s">
        <v>62</v>
      </c>
      <c r="C200" s="40"/>
      <c r="D200" s="40"/>
      <c r="E200" s="40"/>
      <c r="F200" s="40"/>
      <c r="G200" s="40"/>
      <c r="H200" s="40"/>
      <c r="I200" s="40"/>
      <c r="J200" s="41"/>
      <c r="K200" s="40"/>
      <c r="L200" s="40"/>
      <c r="M200" s="40"/>
      <c r="N200" s="40"/>
      <c r="O200" s="40"/>
      <c r="P200" s="42"/>
    </row>
    <row r="201" spans="1:16" ht="12.75">
      <c r="A201" s="38"/>
      <c r="B201" s="39"/>
      <c r="C201" s="40"/>
      <c r="D201" s="40"/>
      <c r="E201" s="40"/>
      <c r="F201" s="40"/>
      <c r="G201" s="40"/>
      <c r="H201" s="40"/>
      <c r="I201" s="40"/>
      <c r="J201" s="41"/>
      <c r="K201" s="40"/>
      <c r="L201" s="40"/>
      <c r="M201" s="40"/>
      <c r="N201" s="40"/>
      <c r="O201" s="40"/>
      <c r="P201" s="42"/>
    </row>
    <row r="202" spans="1:16" ht="12.75">
      <c r="A202" s="38"/>
      <c r="B202" s="39"/>
      <c r="C202" s="40"/>
      <c r="D202" s="40"/>
      <c r="E202" s="40"/>
      <c r="F202" s="40"/>
      <c r="G202" s="40"/>
      <c r="H202" s="40"/>
      <c r="I202" s="40"/>
      <c r="J202" s="41"/>
      <c r="K202" s="40"/>
      <c r="L202" s="40"/>
      <c r="M202" s="40"/>
      <c r="N202" s="40"/>
      <c r="O202" s="40"/>
      <c r="P202" s="42"/>
    </row>
    <row r="203" spans="1:16" ht="12.75">
      <c r="A203" s="38"/>
      <c r="B203" s="39"/>
      <c r="C203" s="40"/>
      <c r="D203" s="40"/>
      <c r="E203" s="40"/>
      <c r="F203" s="40"/>
      <c r="G203" s="40"/>
      <c r="H203" s="40"/>
      <c r="I203" s="40"/>
      <c r="J203" s="41"/>
      <c r="K203" s="40"/>
      <c r="L203" s="40"/>
      <c r="M203" s="40"/>
      <c r="N203" s="40"/>
      <c r="O203" s="40"/>
      <c r="P203" s="42"/>
    </row>
    <row r="204" spans="1:16" ht="12.75">
      <c r="A204" s="38"/>
      <c r="B204" s="39"/>
      <c r="C204" s="40"/>
      <c r="D204" s="40"/>
      <c r="E204" s="40"/>
      <c r="F204" s="40"/>
      <c r="G204" s="40"/>
      <c r="H204" s="40"/>
      <c r="I204" s="40"/>
      <c r="J204" s="41"/>
      <c r="K204" s="40"/>
      <c r="L204" s="40"/>
      <c r="M204" s="40"/>
      <c r="N204" s="40"/>
      <c r="O204" s="40"/>
      <c r="P204" s="42"/>
    </row>
    <row r="205" spans="1:16" ht="12.75">
      <c r="A205" s="38"/>
      <c r="B205" s="39"/>
      <c r="C205" s="40"/>
      <c r="D205" s="40"/>
      <c r="E205" s="40"/>
      <c r="F205" s="40"/>
      <c r="G205" s="40"/>
      <c r="H205" s="40"/>
      <c r="I205" s="40"/>
      <c r="J205" s="41"/>
      <c r="K205" s="40"/>
      <c r="L205" s="40"/>
      <c r="M205" s="40"/>
      <c r="N205" s="40"/>
      <c r="O205" s="40"/>
      <c r="P205" s="42"/>
    </row>
    <row r="206" spans="1:16" ht="12.75">
      <c r="A206" s="38"/>
      <c r="B206" s="39"/>
      <c r="C206" s="40"/>
      <c r="D206" s="40"/>
      <c r="E206" s="40"/>
      <c r="F206" s="40"/>
      <c r="G206" s="40"/>
      <c r="H206" s="40"/>
      <c r="I206" s="40"/>
      <c r="J206" s="41"/>
      <c r="K206" s="40"/>
      <c r="L206" s="40"/>
      <c r="M206" s="40"/>
      <c r="N206" s="40"/>
      <c r="O206" s="40"/>
      <c r="P206" s="42"/>
    </row>
    <row r="207" spans="1:16" ht="12.75">
      <c r="A207" s="38"/>
      <c r="B207" s="39"/>
      <c r="C207" s="40"/>
      <c r="D207" s="40"/>
      <c r="E207" s="40"/>
      <c r="F207" s="40"/>
      <c r="G207" s="40"/>
      <c r="H207" s="40"/>
      <c r="I207" s="40"/>
      <c r="J207" s="41"/>
      <c r="K207" s="40"/>
      <c r="L207" s="40"/>
      <c r="M207" s="40"/>
      <c r="N207" s="40"/>
      <c r="O207" s="40"/>
      <c r="P207" s="42"/>
    </row>
    <row r="208" spans="1:16" ht="12.75">
      <c r="A208" s="38"/>
      <c r="B208" s="39"/>
      <c r="C208" s="40"/>
      <c r="D208" s="40"/>
      <c r="E208" s="40"/>
      <c r="F208" s="40"/>
      <c r="G208" s="40"/>
      <c r="H208" s="40"/>
      <c r="I208" s="40"/>
      <c r="J208" s="41"/>
      <c r="K208" s="40"/>
      <c r="L208" s="40"/>
      <c r="M208" s="40"/>
      <c r="N208" s="40"/>
      <c r="O208" s="40"/>
      <c r="P208" s="42"/>
    </row>
    <row r="209" spans="1:16" ht="12.75">
      <c r="A209" s="38"/>
      <c r="B209" s="39"/>
      <c r="C209" s="40"/>
      <c r="D209" s="40"/>
      <c r="E209" s="40"/>
      <c r="F209" s="40"/>
      <c r="G209" s="40"/>
      <c r="H209" s="40"/>
      <c r="I209" s="40"/>
      <c r="J209" s="41"/>
      <c r="K209" s="40"/>
      <c r="L209" s="40"/>
      <c r="M209" s="40"/>
      <c r="N209" s="40"/>
      <c r="O209" s="40"/>
      <c r="P209" s="42"/>
    </row>
    <row r="210" spans="1:16" ht="12.75">
      <c r="A210" s="38"/>
      <c r="B210" s="39"/>
      <c r="C210" s="40"/>
      <c r="D210" s="40"/>
      <c r="E210" s="40"/>
      <c r="F210" s="40"/>
      <c r="G210" s="40"/>
      <c r="H210" s="40"/>
      <c r="I210" s="40"/>
      <c r="J210" s="41"/>
      <c r="K210" s="40"/>
      <c r="L210" s="40"/>
      <c r="M210" s="40"/>
      <c r="N210" s="40"/>
      <c r="O210" s="40"/>
      <c r="P210" s="42"/>
    </row>
    <row r="211" spans="1:16" ht="12.75">
      <c r="A211" s="38"/>
      <c r="B211" s="39"/>
      <c r="C211" s="40"/>
      <c r="D211" s="40"/>
      <c r="E211" s="40"/>
      <c r="F211" s="40"/>
      <c r="G211" s="40"/>
      <c r="H211" s="40"/>
      <c r="I211" s="40"/>
      <c r="J211" s="41"/>
      <c r="K211" s="40"/>
      <c r="L211" s="40"/>
      <c r="M211" s="40"/>
      <c r="N211" s="40"/>
      <c r="O211" s="40"/>
      <c r="P211" s="42"/>
    </row>
    <row r="212" spans="1:16" ht="12.75">
      <c r="A212" s="38"/>
      <c r="B212" s="39"/>
      <c r="C212" s="40"/>
      <c r="D212" s="40"/>
      <c r="E212" s="40"/>
      <c r="F212" s="40"/>
      <c r="G212" s="40"/>
      <c r="H212" s="40"/>
      <c r="I212" s="40"/>
      <c r="J212" s="41"/>
      <c r="K212" s="40"/>
      <c r="L212" s="40"/>
      <c r="M212" s="40"/>
      <c r="N212" s="40"/>
      <c r="O212" s="40"/>
      <c r="P212" s="42"/>
    </row>
    <row r="213" spans="1:16" ht="12.75">
      <c r="A213" s="38"/>
      <c r="B213" s="39"/>
      <c r="C213" s="40"/>
      <c r="D213" s="40"/>
      <c r="E213" s="40"/>
      <c r="F213" s="40"/>
      <c r="G213" s="40"/>
      <c r="H213" s="40"/>
      <c r="I213" s="40"/>
      <c r="J213" s="41"/>
      <c r="K213" s="40"/>
      <c r="L213" s="40"/>
      <c r="M213" s="40"/>
      <c r="N213" s="40"/>
      <c r="O213" s="40"/>
      <c r="P213" s="42"/>
    </row>
    <row r="214" spans="1:16" ht="12.75">
      <c r="A214" s="38"/>
      <c r="B214" s="39"/>
      <c r="C214" s="40"/>
      <c r="D214" s="40"/>
      <c r="E214" s="40"/>
      <c r="F214" s="40"/>
      <c r="G214" s="40"/>
      <c r="H214" s="40"/>
      <c r="I214" s="40"/>
      <c r="J214" s="41"/>
      <c r="K214" s="40"/>
      <c r="L214" s="40"/>
      <c r="M214" s="40"/>
      <c r="N214" s="40"/>
      <c r="O214" s="40"/>
      <c r="P214" s="42"/>
    </row>
    <row r="215" spans="1:16" ht="12.75">
      <c r="A215" s="38"/>
      <c r="B215" s="39"/>
      <c r="C215" s="40"/>
      <c r="D215" s="40"/>
      <c r="E215" s="40"/>
      <c r="F215" s="40"/>
      <c r="G215" s="40"/>
      <c r="H215" s="40"/>
      <c r="I215" s="40"/>
      <c r="J215" s="41"/>
      <c r="K215" s="40"/>
      <c r="L215" s="40"/>
      <c r="M215" s="40"/>
      <c r="N215" s="40"/>
      <c r="O215" s="40"/>
      <c r="P215" s="42"/>
    </row>
    <row r="216" spans="1:16" ht="12.75">
      <c r="A216" s="1"/>
      <c r="B216" s="4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4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4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4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4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4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4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4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4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4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4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4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4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4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4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4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4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4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4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4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4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4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4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4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4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4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4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4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4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4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4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4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4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4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4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4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4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4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4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4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4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4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4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4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4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4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4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4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4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4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4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4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4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4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4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4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4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4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4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4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4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4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4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4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4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4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4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4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4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4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4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4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4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4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4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4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4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4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4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4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4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4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4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4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4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4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4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4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4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4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4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4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4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4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4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4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4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4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4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4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4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4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4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4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4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4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4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4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4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4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4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4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4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4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4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4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4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4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4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4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4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4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4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4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4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4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4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4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4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4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4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4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4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4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4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4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4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4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4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4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4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4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4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4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4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4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4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4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4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4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4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4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4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4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4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4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4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4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4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4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4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4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4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4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4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4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4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4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4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4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4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4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1"/>
      <c r="B390" s="4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1"/>
      <c r="B391" s="4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1"/>
      <c r="B392" s="4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1"/>
      <c r="B393" s="4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1"/>
      <c r="B394" s="4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1"/>
      <c r="B395" s="4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1"/>
      <c r="B396" s="4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1"/>
      <c r="B397" s="4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1"/>
      <c r="B398" s="4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1"/>
      <c r="B399" s="4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1"/>
      <c r="B400" s="4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1"/>
      <c r="B401" s="4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1"/>
      <c r="B402" s="4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1"/>
      <c r="B403" s="4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1"/>
      <c r="B404" s="4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1"/>
      <c r="B405" s="4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1"/>
      <c r="B406" s="4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1"/>
      <c r="B407" s="4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1"/>
      <c r="B408" s="4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1"/>
      <c r="B409" s="4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1"/>
      <c r="B410" s="4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1"/>
      <c r="B411" s="4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1"/>
      <c r="B412" s="4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1"/>
      <c r="B413" s="4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1"/>
      <c r="B414" s="4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1"/>
      <c r="B415" s="4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1"/>
      <c r="B416" s="4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1"/>
      <c r="B417" s="4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1"/>
      <c r="B418" s="4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1"/>
      <c r="B419" s="4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1"/>
      <c r="B420" s="4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1"/>
      <c r="B421" s="4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1"/>
      <c r="B422" s="4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1"/>
      <c r="B423" s="4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1"/>
      <c r="B424" s="4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1"/>
      <c r="B425" s="4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1"/>
      <c r="B426" s="4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1"/>
      <c r="B427" s="4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1"/>
      <c r="B428" s="4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1"/>
      <c r="B429" s="4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1"/>
      <c r="B430" s="4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1"/>
      <c r="B431" s="4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1"/>
      <c r="B432" s="4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1"/>
      <c r="B433" s="4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1"/>
      <c r="B434" s="4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1"/>
      <c r="B435" s="4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1"/>
      <c r="B436" s="4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1"/>
      <c r="B437" s="4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1"/>
      <c r="B438" s="4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1"/>
      <c r="B439" s="4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1"/>
      <c r="B440" s="4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1"/>
      <c r="B441" s="4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1"/>
      <c r="B442" s="4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1"/>
      <c r="B443" s="4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1"/>
      <c r="B444" s="4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1"/>
      <c r="B445" s="4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>
      <c r="A446" s="1"/>
      <c r="B446" s="4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>
      <c r="A447" s="1"/>
      <c r="B447" s="4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1"/>
      <c r="B448" s="4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1"/>
      <c r="B449" s="4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1"/>
      <c r="B450" s="4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>
      <c r="A451" s="1"/>
      <c r="B451" s="4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>
      <c r="A452" s="1"/>
      <c r="B452" s="4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>
      <c r="A453" s="1"/>
      <c r="B453" s="4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>
      <c r="A454" s="1"/>
      <c r="B454" s="4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>
      <c r="A455" s="1"/>
      <c r="B455" s="4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>
      <c r="A456" s="1"/>
      <c r="B456" s="4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>
      <c r="A457" s="1"/>
      <c r="B457" s="4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>
      <c r="A458" s="1"/>
      <c r="B458" s="4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>
      <c r="A459" s="1"/>
      <c r="B459" s="4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>
      <c r="A460" s="1"/>
      <c r="B460" s="4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>
      <c r="A461" s="1"/>
      <c r="B461" s="4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>
      <c r="A462" s="1"/>
      <c r="B462" s="4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>
      <c r="A463" s="1"/>
      <c r="B463" s="4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>
      <c r="A464" s="1"/>
      <c r="B464" s="4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>
      <c r="A465" s="1"/>
      <c r="B465" s="4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>
      <c r="A466" s="1"/>
      <c r="B466" s="4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>
      <c r="A467" s="1"/>
      <c r="B467" s="4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>
      <c r="A468" s="1"/>
      <c r="B468" s="4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>
      <c r="A469" s="1"/>
      <c r="B469" s="4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>
      <c r="A470" s="1"/>
      <c r="B470" s="4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1"/>
      <c r="B471" s="4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1"/>
      <c r="B472" s="4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1"/>
      <c r="B473" s="4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1"/>
      <c r="B474" s="4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1"/>
      <c r="B475" s="4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1"/>
      <c r="B476" s="4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1"/>
      <c r="B477" s="4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1"/>
      <c r="B478" s="4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1"/>
      <c r="B479" s="4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1"/>
      <c r="B480" s="4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1"/>
      <c r="B481" s="4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1"/>
      <c r="B482" s="4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>
      <c r="A483" s="1"/>
      <c r="B483" s="4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>
      <c r="A484" s="1"/>
      <c r="B484" s="4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>
      <c r="A485" s="1"/>
      <c r="B485" s="4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>
      <c r="A486" s="1"/>
      <c r="B486" s="4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>
      <c r="A487" s="1"/>
      <c r="B487" s="4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>
      <c r="A488" s="1"/>
      <c r="B488" s="4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>
      <c r="A489" s="1"/>
      <c r="B489" s="4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>
      <c r="A490" s="1"/>
      <c r="B490" s="4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>
      <c r="A491" s="1"/>
      <c r="B491" s="4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>
      <c r="A492" s="1"/>
      <c r="B492" s="4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>
      <c r="A493" s="1"/>
      <c r="B493" s="4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>
      <c r="A494" s="1"/>
      <c r="B494" s="4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>
      <c r="A495" s="1"/>
      <c r="B495" s="4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>
      <c r="A496" s="1"/>
      <c r="B496" s="4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>
      <c r="A497" s="1"/>
      <c r="B497" s="4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>
      <c r="A498" s="1"/>
      <c r="B498" s="4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>
      <c r="A499" s="1"/>
      <c r="B499" s="4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>
      <c r="A500" s="1"/>
      <c r="B500" s="4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>
      <c r="A501" s="1"/>
      <c r="B501" s="4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>
      <c r="A502" s="1"/>
      <c r="B502" s="4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>
      <c r="A503" s="1"/>
      <c r="B503" s="4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>
      <c r="A504" s="1"/>
      <c r="B504" s="4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>
      <c r="A505" s="1"/>
      <c r="B505" s="4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>
      <c r="A506" s="1"/>
      <c r="B506" s="4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>
      <c r="A507" s="1"/>
      <c r="B507" s="4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>
      <c r="A508" s="1"/>
      <c r="B508" s="4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>
      <c r="A509" s="1"/>
      <c r="B509" s="4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>
      <c r="A510" s="1"/>
      <c r="B510" s="4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>
      <c r="A511" s="1"/>
      <c r="B511" s="4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>
      <c r="A512" s="1"/>
      <c r="B512" s="4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>
      <c r="A513" s="1"/>
      <c r="B513" s="4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>
      <c r="A514" s="1"/>
      <c r="B514" s="4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>
      <c r="A515" s="1"/>
      <c r="B515" s="4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>
      <c r="A516" s="1"/>
      <c r="B516" s="4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>
      <c r="A517" s="1"/>
      <c r="B517" s="4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>
      <c r="A518" s="1"/>
      <c r="B518" s="4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>
      <c r="A519" s="1"/>
      <c r="B519" s="4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>
      <c r="A520" s="1"/>
      <c r="B520" s="4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>
      <c r="A521" s="1"/>
      <c r="B521" s="4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>
      <c r="A522" s="1"/>
      <c r="B522" s="4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>
      <c r="A523" s="1"/>
      <c r="B523" s="4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>
      <c r="A524" s="1"/>
      <c r="B524" s="4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>
      <c r="A525" s="1"/>
      <c r="B525" s="4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>
      <c r="A526" s="1"/>
      <c r="B526" s="4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>
      <c r="A527" s="1"/>
      <c r="B527" s="4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s="1"/>
      <c r="B528" s="4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>
      <c r="A529" s="1"/>
      <c r="B529" s="4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>
      <c r="A530" s="1"/>
      <c r="B530" s="4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>
      <c r="A531" s="1"/>
      <c r="B531" s="4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>
      <c r="A532" s="1"/>
      <c r="B532" s="4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>
      <c r="A533" s="1"/>
      <c r="B533" s="4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>
      <c r="A534" s="1"/>
      <c r="B534" s="4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>
      <c r="A535" s="1"/>
      <c r="B535" s="4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>
      <c r="A536" s="1"/>
      <c r="B536" s="4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>
      <c r="A537" s="1"/>
      <c r="B537" s="4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>
      <c r="A538" s="1"/>
      <c r="B538" s="4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>
      <c r="A539" s="1"/>
      <c r="B539" s="4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>
      <c r="A540" s="1"/>
      <c r="B540" s="4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>
      <c r="A541" s="1"/>
      <c r="B541" s="4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>
      <c r="A542" s="1"/>
      <c r="B542" s="4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>
      <c r="A543" s="1"/>
      <c r="B543" s="4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>
      <c r="A544" s="1"/>
      <c r="B544" s="4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>
      <c r="A545" s="1"/>
      <c r="B545" s="4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>
      <c r="A546" s="1"/>
      <c r="B546" s="4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>
      <c r="A547" s="1"/>
      <c r="B547" s="4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>
      <c r="A548" s="1"/>
      <c r="B548" s="4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>
      <c r="A549" s="1"/>
      <c r="B549" s="4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>
      <c r="A550" s="1"/>
      <c r="B550" s="4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>
      <c r="A551" s="1"/>
      <c r="B551" s="4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>
      <c r="A552" s="1"/>
      <c r="B552" s="4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>
      <c r="A553" s="1"/>
      <c r="B553" s="4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>
      <c r="A554" s="1"/>
      <c r="B554" s="4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>
      <c r="A555" s="1"/>
      <c r="B555" s="4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>
      <c r="A556" s="1"/>
      <c r="B556" s="4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>
      <c r="A557" s="1"/>
      <c r="B557" s="4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>
      <c r="A558" s="1"/>
      <c r="B558" s="4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>
      <c r="A559" s="1"/>
      <c r="B559" s="4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>
      <c r="A560" s="1"/>
      <c r="B560" s="4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>
      <c r="A561" s="1"/>
      <c r="B561" s="4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>
      <c r="A562" s="1"/>
      <c r="B562" s="4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>
      <c r="A563" s="1"/>
      <c r="B563" s="4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>
      <c r="A564" s="1"/>
      <c r="B564" s="4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>
      <c r="A565" s="1"/>
      <c r="B565" s="4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>
      <c r="A566" s="1"/>
      <c r="B566" s="4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>
      <c r="A567" s="1"/>
      <c r="B567" s="4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>
      <c r="A568" s="1"/>
      <c r="B568" s="4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>
      <c r="A569" s="1"/>
      <c r="B569" s="4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>
      <c r="A570" s="1"/>
      <c r="B570" s="4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>
      <c r="A571" s="1"/>
      <c r="B571" s="4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>
      <c r="A572" s="1"/>
      <c r="B572" s="4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>
      <c r="A573" s="1"/>
      <c r="B573" s="4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>
      <c r="A574" s="1"/>
      <c r="B574" s="4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>
      <c r="A575" s="1"/>
      <c r="B575" s="4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>
      <c r="A576" s="1"/>
      <c r="B576" s="4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>
      <c r="A577" s="1"/>
      <c r="B577" s="4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>
      <c r="A578" s="1"/>
      <c r="B578" s="4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>
      <c r="A579" s="1"/>
      <c r="B579" s="4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>
      <c r="A580" s="1"/>
      <c r="B580" s="4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>
      <c r="A581" s="1"/>
      <c r="B581" s="4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>
      <c r="A582" s="1"/>
      <c r="B582" s="4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>
      <c r="A583" s="1"/>
      <c r="B583" s="4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>
      <c r="A584" s="1"/>
      <c r="B584" s="4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>
      <c r="A585" s="1"/>
      <c r="B585" s="4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>
      <c r="A586" s="1"/>
      <c r="B586" s="4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>
      <c r="A587" s="1"/>
      <c r="B587" s="4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>
      <c r="A588" s="1"/>
      <c r="B588" s="4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>
      <c r="A589" s="1"/>
      <c r="B589" s="4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>
      <c r="A590" s="1"/>
      <c r="B590" s="4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>
      <c r="A591" s="1"/>
      <c r="B591" s="4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>
      <c r="A592" s="1"/>
      <c r="B592" s="4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>
      <c r="A593" s="1"/>
      <c r="B593" s="4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>
      <c r="A594" s="1"/>
      <c r="B594" s="4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>
      <c r="A595" s="1"/>
      <c r="B595" s="4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>
      <c r="A596" s="1"/>
      <c r="B596" s="4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>
      <c r="A597" s="1"/>
      <c r="B597" s="4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>
      <c r="A598" s="1"/>
      <c r="B598" s="4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>
      <c r="A599" s="1"/>
      <c r="B599" s="4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>
      <c r="A600" s="1"/>
      <c r="B600" s="4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>
      <c r="A601" s="1"/>
      <c r="B601" s="4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>
      <c r="A602" s="1"/>
      <c r="B602" s="4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>
      <c r="A603" s="1"/>
      <c r="B603" s="4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>
      <c r="A604" s="1"/>
      <c r="B604" s="4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>
      <c r="A605" s="1"/>
      <c r="B605" s="4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>
      <c r="A606" s="1"/>
      <c r="B606" s="4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>
      <c r="A607" s="1"/>
      <c r="B607" s="4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>
      <c r="A608" s="1"/>
      <c r="B608" s="4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>
      <c r="A609" s="1"/>
      <c r="B609" s="4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>
      <c r="A610" s="1"/>
      <c r="B610" s="4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>
      <c r="A611" s="1"/>
      <c r="B611" s="4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>
      <c r="A612" s="1"/>
      <c r="B612" s="4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>
      <c r="A613" s="1"/>
      <c r="B613" s="4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>
      <c r="A614" s="1"/>
      <c r="B614" s="4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>
      <c r="A615" s="1"/>
      <c r="B615" s="4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>
      <c r="A616" s="1"/>
      <c r="B616" s="4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>
      <c r="A617" s="1"/>
      <c r="B617" s="4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>
      <c r="A618" s="1"/>
      <c r="B618" s="4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>
      <c r="A619" s="1"/>
      <c r="B619" s="4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>
      <c r="A620" s="1"/>
      <c r="B620" s="4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>
      <c r="A621" s="1"/>
      <c r="B621" s="4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>
      <c r="A622" s="1"/>
      <c r="B622" s="4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>
      <c r="A623" s="1"/>
      <c r="B623" s="4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>
      <c r="A624" s="1"/>
      <c r="B624" s="4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>
      <c r="A625" s="1"/>
      <c r="B625" s="4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>
      <c r="A626" s="1"/>
      <c r="B626" s="4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>
      <c r="A627" s="1"/>
      <c r="B627" s="4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>
      <c r="A628" s="1"/>
      <c r="B628" s="4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>
      <c r="A629" s="1"/>
      <c r="B629" s="4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>
      <c r="A630" s="1"/>
      <c r="B630" s="4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>
      <c r="A631" s="1"/>
      <c r="B631" s="4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>
      <c r="A632" s="1"/>
      <c r="B632" s="4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>
      <c r="A633" s="1"/>
      <c r="B633" s="4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>
      <c r="A634" s="1"/>
      <c r="B634" s="4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>
      <c r="A635" s="1"/>
      <c r="B635" s="4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>
      <c r="A636" s="1"/>
      <c r="B636" s="4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>
      <c r="A637" s="1"/>
      <c r="B637" s="4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>
      <c r="A638" s="1"/>
      <c r="B638" s="4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"/>
      <c r="B639" s="4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>
      <c r="A640" s="1"/>
      <c r="B640" s="4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>
      <c r="A641" s="1"/>
      <c r="B641" s="4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>
      <c r="A642" s="1"/>
      <c r="B642" s="4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>
      <c r="A643" s="1"/>
      <c r="B643" s="4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>
      <c r="A644" s="1"/>
      <c r="B644" s="4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>
      <c r="A645" s="1"/>
      <c r="B645" s="4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>
      <c r="A646" s="1"/>
      <c r="B646" s="4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>
      <c r="A647" s="1"/>
      <c r="B647" s="4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>
      <c r="A648" s="1"/>
      <c r="B648" s="4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>
      <c r="A649" s="1"/>
      <c r="B649" s="4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>
      <c r="A650" s="1"/>
      <c r="B650" s="4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>
      <c r="A651" s="1"/>
      <c r="B651" s="4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>
      <c r="A652" s="1"/>
      <c r="B652" s="4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"/>
      <c r="B653" s="4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>
      <c r="A654" s="1"/>
      <c r="B654" s="4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>
      <c r="A655" s="1"/>
      <c r="B655" s="4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>
      <c r="A656" s="1"/>
      <c r="B656" s="4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>
      <c r="A657" s="1"/>
      <c r="B657" s="4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>
      <c r="A658" s="1"/>
      <c r="B658" s="4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>
      <c r="A659" s="1"/>
      <c r="B659" s="4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>
      <c r="A660" s="1"/>
      <c r="B660" s="4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>
      <c r="A661" s="1"/>
      <c r="B661" s="4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>
      <c r="A662" s="1"/>
      <c r="B662" s="4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>
      <c r="A663" s="1"/>
      <c r="B663" s="4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>
      <c r="A664" s="1"/>
      <c r="B664" s="4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>
      <c r="A665" s="1"/>
      <c r="B665" s="4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>
      <c r="A666" s="1"/>
      <c r="B666" s="4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>
      <c r="A667" s="1"/>
      <c r="B667" s="4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>
      <c r="A668" s="1"/>
      <c r="B668" s="4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>
      <c r="A669" s="1"/>
      <c r="B669" s="4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>
      <c r="A670" s="1"/>
      <c r="B670" s="4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>
      <c r="A671" s="1"/>
      <c r="B671" s="4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>
      <c r="A672" s="1"/>
      <c r="B672" s="4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>
      <c r="A673" s="1"/>
      <c r="B673" s="4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>
      <c r="A674" s="1"/>
      <c r="B674" s="4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>
      <c r="A675" s="1"/>
      <c r="B675" s="4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>
      <c r="A676" s="1"/>
      <c r="B676" s="4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>
      <c r="A677" s="1"/>
      <c r="B677" s="4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>
      <c r="A678" s="1"/>
      <c r="B678" s="4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>
      <c r="A679" s="1"/>
      <c r="B679" s="4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>
      <c r="A680" s="1"/>
      <c r="B680" s="4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>
      <c r="A681" s="1"/>
      <c r="B681" s="4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>
      <c r="A682" s="1"/>
      <c r="B682" s="4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>
      <c r="A683" s="1"/>
      <c r="B683" s="4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>
      <c r="A684" s="1"/>
      <c r="B684" s="4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>
      <c r="A685" s="1"/>
      <c r="B685" s="4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>
      <c r="A686" s="1"/>
      <c r="B686" s="4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>
      <c r="A687" s="1"/>
      <c r="B687" s="4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>
      <c r="A688" s="1"/>
      <c r="B688" s="4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>
      <c r="A689" s="1"/>
      <c r="B689" s="4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>
      <c r="A690" s="1"/>
      <c r="B690" s="4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>
      <c r="A691" s="1"/>
      <c r="B691" s="4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>
      <c r="A692" s="1"/>
      <c r="B692" s="4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>
      <c r="A693" s="1"/>
      <c r="B693" s="4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>
      <c r="A694" s="1"/>
      <c r="B694" s="4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>
      <c r="A695" s="1"/>
      <c r="B695" s="4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>
      <c r="A696" s="1"/>
      <c r="B696" s="4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>
      <c r="A697" s="1"/>
      <c r="B697" s="4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>
      <c r="A698" s="1"/>
      <c r="B698" s="4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>
      <c r="A699" s="1"/>
      <c r="B699" s="4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>
      <c r="A700" s="1"/>
      <c r="B700" s="4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>
      <c r="A701" s="1"/>
      <c r="B701" s="4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>
      <c r="A702" s="1"/>
      <c r="B702" s="4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>
      <c r="A703" s="1"/>
      <c r="B703" s="4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>
      <c r="A704" s="1"/>
      <c r="B704" s="4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>
      <c r="A705" s="1"/>
      <c r="B705" s="4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>
      <c r="A706" s="1"/>
      <c r="B706" s="4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>
      <c r="A707" s="1"/>
      <c r="B707" s="4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>
      <c r="A708" s="1"/>
      <c r="B708" s="4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>
      <c r="A709" s="1"/>
      <c r="B709" s="4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>
      <c r="A710" s="1"/>
      <c r="B710" s="4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>
      <c r="A711" s="1"/>
      <c r="B711" s="4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>
      <c r="A712" s="1"/>
      <c r="B712" s="4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>
      <c r="A713" s="1"/>
      <c r="B713" s="4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>
      <c r="A714" s="1"/>
      <c r="B714" s="4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>
      <c r="A715" s="1"/>
      <c r="B715" s="4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>
      <c r="A716" s="1"/>
      <c r="B716" s="4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>
      <c r="A717" s="1"/>
      <c r="B717" s="4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>
      <c r="A718" s="1"/>
      <c r="B718" s="4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>
      <c r="A719" s="1"/>
      <c r="B719" s="4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>
      <c r="A720" s="1"/>
      <c r="B720" s="4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>
      <c r="A721" s="1"/>
      <c r="B721" s="4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>
      <c r="A722" s="1"/>
      <c r="B722" s="4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>
      <c r="A723" s="1"/>
      <c r="B723" s="4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>
      <c r="A724" s="1"/>
      <c r="B724" s="4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>
      <c r="A725" s="1"/>
      <c r="B725" s="4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>
      <c r="A726" s="1"/>
      <c r="B726" s="4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>
      <c r="A727" s="1"/>
      <c r="B727" s="4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>
      <c r="A728" s="1"/>
      <c r="B728" s="4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>
      <c r="A729" s="1"/>
      <c r="B729" s="4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>
      <c r="A730" s="1"/>
      <c r="B730" s="4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>
      <c r="A731" s="1"/>
      <c r="B731" s="4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>
      <c r="A732" s="1"/>
      <c r="B732" s="4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>
      <c r="A733" s="1"/>
      <c r="B733" s="4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>
      <c r="A734" s="1"/>
      <c r="B734" s="4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>
      <c r="A735" s="1"/>
      <c r="B735" s="4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>
      <c r="A736" s="1"/>
      <c r="B736" s="4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>
      <c r="A737" s="1"/>
      <c r="B737" s="4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>
      <c r="A738" s="1"/>
      <c r="B738" s="4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>
      <c r="A739" s="1"/>
      <c r="B739" s="4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r:id="rId2"/>
  <rowBreaks count="2" manualBreakCount="2">
    <brk id="43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9"/>
  <sheetViews>
    <sheetView workbookViewId="0" topLeftCell="A1">
      <selection activeCell="A194" sqref="A194"/>
    </sheetView>
  </sheetViews>
  <sheetFormatPr defaultColWidth="11.421875" defaultRowHeight="12.75"/>
  <cols>
    <col min="6" max="6" width="10.7109375" style="0" customWidth="1"/>
    <col min="17" max="18" width="0" style="0" hidden="1" customWidth="1"/>
  </cols>
  <sheetData>
    <row r="2" ht="12.75">
      <c r="A2" t="s">
        <v>63</v>
      </c>
    </row>
    <row r="7" ht="12.75">
      <c r="B7" t="s">
        <v>68</v>
      </c>
    </row>
    <row r="8" spans="2:8" ht="12.75">
      <c r="B8">
        <v>8413</v>
      </c>
      <c r="C8">
        <v>35</v>
      </c>
      <c r="D8">
        <v>8765</v>
      </c>
      <c r="E8">
        <v>12405</v>
      </c>
      <c r="F8">
        <v>4438</v>
      </c>
      <c r="G8">
        <v>13467</v>
      </c>
      <c r="H8">
        <v>13276</v>
      </c>
    </row>
    <row r="9" spans="2:8" ht="12.75">
      <c r="B9">
        <v>12610</v>
      </c>
      <c r="C9">
        <v>29</v>
      </c>
      <c r="D9">
        <v>9314</v>
      </c>
      <c r="E9">
        <v>9728</v>
      </c>
      <c r="F9">
        <v>6460</v>
      </c>
      <c r="G9">
        <v>10376</v>
      </c>
      <c r="H9">
        <v>12085</v>
      </c>
    </row>
    <row r="10" spans="2:8" ht="12.75">
      <c r="B10">
        <v>6242</v>
      </c>
      <c r="C10">
        <v>27</v>
      </c>
      <c r="D10">
        <v>11084</v>
      </c>
      <c r="E10">
        <v>8836</v>
      </c>
      <c r="F10">
        <v>4486</v>
      </c>
      <c r="G10">
        <v>9819</v>
      </c>
      <c r="H10">
        <v>9006</v>
      </c>
    </row>
    <row r="11" spans="2:8" ht="12.75">
      <c r="B11">
        <v>9482</v>
      </c>
      <c r="C11">
        <v>40</v>
      </c>
      <c r="D11">
        <v>15345</v>
      </c>
      <c r="E11">
        <v>11672</v>
      </c>
      <c r="F11">
        <v>8641</v>
      </c>
      <c r="G11">
        <v>13748</v>
      </c>
      <c r="H11">
        <v>12976</v>
      </c>
    </row>
    <row r="12" spans="2:8" ht="12.75">
      <c r="B12">
        <v>3716</v>
      </c>
      <c r="D12">
        <v>5753</v>
      </c>
      <c r="E12">
        <v>4135</v>
      </c>
      <c r="F12">
        <v>4370</v>
      </c>
      <c r="G12">
        <v>5049</v>
      </c>
      <c r="H12">
        <v>8767</v>
      </c>
    </row>
    <row r="13" spans="2:8" ht="12.75">
      <c r="B13">
        <v>4693</v>
      </c>
      <c r="D13">
        <v>8468</v>
      </c>
      <c r="E13">
        <v>7780</v>
      </c>
      <c r="F13">
        <v>6912</v>
      </c>
      <c r="G13">
        <v>9279</v>
      </c>
      <c r="H13">
        <v>9247</v>
      </c>
    </row>
    <row r="14" spans="2:8" ht="12.75">
      <c r="B14">
        <v>1973</v>
      </c>
      <c r="D14">
        <v>3014</v>
      </c>
      <c r="E14">
        <v>4032</v>
      </c>
      <c r="F14">
        <v>1532</v>
      </c>
      <c r="G14">
        <v>2805</v>
      </c>
      <c r="H14">
        <v>3359</v>
      </c>
    </row>
    <row r="15" spans="2:8" ht="12.75">
      <c r="B15">
        <v>13055</v>
      </c>
      <c r="C15">
        <v>55</v>
      </c>
      <c r="D15">
        <v>11233</v>
      </c>
      <c r="E15">
        <v>14834</v>
      </c>
      <c r="F15">
        <v>9556</v>
      </c>
      <c r="G15">
        <v>21200</v>
      </c>
      <c r="H15">
        <v>20849</v>
      </c>
    </row>
    <row r="16" spans="2:8" ht="12.75">
      <c r="B16">
        <v>10138</v>
      </c>
      <c r="D16">
        <v>5178</v>
      </c>
      <c r="E16">
        <v>6350</v>
      </c>
      <c r="F16">
        <v>2923</v>
      </c>
      <c r="G16">
        <v>8331</v>
      </c>
      <c r="H16">
        <v>8307</v>
      </c>
    </row>
    <row r="17" spans="2:8" ht="12.75">
      <c r="B17">
        <v>2846</v>
      </c>
      <c r="D17">
        <v>2466</v>
      </c>
      <c r="E17">
        <v>2918</v>
      </c>
      <c r="F17">
        <v>2153</v>
      </c>
      <c r="G17">
        <v>6091</v>
      </c>
      <c r="H17">
        <v>4266</v>
      </c>
    </row>
    <row r="18" spans="2:8" ht="12.75">
      <c r="B18">
        <v>13686</v>
      </c>
      <c r="C18">
        <v>35</v>
      </c>
      <c r="D18">
        <v>10386</v>
      </c>
      <c r="E18">
        <v>8673</v>
      </c>
      <c r="F18">
        <v>6769</v>
      </c>
      <c r="G18">
        <v>8777</v>
      </c>
      <c r="H18">
        <v>8524</v>
      </c>
    </row>
    <row r="19" spans="2:8" ht="12.75">
      <c r="B19">
        <v>21076</v>
      </c>
      <c r="C19">
        <v>50</v>
      </c>
      <c r="D19">
        <v>18752</v>
      </c>
      <c r="E19">
        <v>17530</v>
      </c>
      <c r="F19">
        <v>13549</v>
      </c>
      <c r="G19">
        <v>19197</v>
      </c>
      <c r="H19">
        <v>15409</v>
      </c>
    </row>
    <row r="20" spans="2:8" ht="12.75">
      <c r="B20">
        <v>420</v>
      </c>
      <c r="D20">
        <v>548</v>
      </c>
      <c r="E20">
        <v>730</v>
      </c>
      <c r="F20">
        <v>615</v>
      </c>
      <c r="G20">
        <v>561</v>
      </c>
      <c r="H20">
        <v>474</v>
      </c>
    </row>
    <row r="21" spans="2:8" ht="12.75">
      <c r="B21">
        <v>5235</v>
      </c>
      <c r="D21">
        <v>6177</v>
      </c>
      <c r="E21">
        <v>6811</v>
      </c>
      <c r="F21">
        <v>3692</v>
      </c>
      <c r="G21">
        <v>4769</v>
      </c>
      <c r="H21">
        <v>3276</v>
      </c>
    </row>
    <row r="22" spans="2:8" ht="12.75">
      <c r="B22">
        <v>20057</v>
      </c>
      <c r="D22">
        <v>17954</v>
      </c>
      <c r="E22">
        <v>5573</v>
      </c>
      <c r="F22">
        <v>8782</v>
      </c>
      <c r="G22">
        <v>18518</v>
      </c>
      <c r="H22">
        <v>14956</v>
      </c>
    </row>
    <row r="23" spans="2:8" ht="12.75">
      <c r="B23">
        <v>8869</v>
      </c>
      <c r="C23">
        <v>22</v>
      </c>
      <c r="D23">
        <v>7019</v>
      </c>
      <c r="E23">
        <v>5106</v>
      </c>
      <c r="F23">
        <v>3046</v>
      </c>
      <c r="G23">
        <v>6533</v>
      </c>
      <c r="H23">
        <v>6867</v>
      </c>
    </row>
    <row r="24" spans="2:8" ht="12.75">
      <c r="B24">
        <v>26130</v>
      </c>
      <c r="D24">
        <v>12875</v>
      </c>
      <c r="E24">
        <v>12890</v>
      </c>
      <c r="F24">
        <v>11236</v>
      </c>
      <c r="G24">
        <v>16834</v>
      </c>
      <c r="H24">
        <v>13628</v>
      </c>
    </row>
    <row r="25" spans="2:8" ht="12.75">
      <c r="B25">
        <v>7161</v>
      </c>
      <c r="C25">
        <v>27</v>
      </c>
      <c r="D25">
        <v>9066</v>
      </c>
      <c r="E25">
        <v>6077</v>
      </c>
      <c r="F25">
        <v>4614</v>
      </c>
      <c r="G25">
        <v>7934</v>
      </c>
      <c r="H25">
        <v>7818</v>
      </c>
    </row>
    <row r="26" spans="2:8" ht="12.75">
      <c r="B26">
        <v>1757</v>
      </c>
      <c r="D26">
        <v>3834</v>
      </c>
      <c r="E26">
        <v>1701</v>
      </c>
      <c r="F26">
        <v>2767</v>
      </c>
      <c r="G26">
        <v>5692</v>
      </c>
      <c r="H26">
        <v>5146</v>
      </c>
    </row>
    <row r="27" spans="2:8" ht="12.75">
      <c r="B27">
        <v>839</v>
      </c>
      <c r="D27">
        <v>1918</v>
      </c>
      <c r="E27">
        <v>2671</v>
      </c>
      <c r="F27">
        <v>2307</v>
      </c>
      <c r="G27">
        <v>3086</v>
      </c>
      <c r="H27">
        <v>3566</v>
      </c>
    </row>
    <row r="28" spans="2:8" ht="12.75">
      <c r="B28">
        <v>3594</v>
      </c>
      <c r="C28">
        <v>26</v>
      </c>
      <c r="D28">
        <v>6850</v>
      </c>
      <c r="E28">
        <v>5619</v>
      </c>
      <c r="F28">
        <v>3077</v>
      </c>
      <c r="G28">
        <v>8677</v>
      </c>
      <c r="H28">
        <v>8059</v>
      </c>
    </row>
    <row r="29" spans="2:8" ht="12.75">
      <c r="B29">
        <v>3334</v>
      </c>
      <c r="D29">
        <v>5877</v>
      </c>
      <c r="E29">
        <v>7539</v>
      </c>
      <c r="F29">
        <v>4153</v>
      </c>
      <c r="G29">
        <v>7014</v>
      </c>
      <c r="H29">
        <v>7586</v>
      </c>
    </row>
    <row r="30" spans="2:8" ht="12.75">
      <c r="B30">
        <v>1908</v>
      </c>
      <c r="D30">
        <v>4659</v>
      </c>
      <c r="E30">
        <v>3161</v>
      </c>
      <c r="F30">
        <v>2769</v>
      </c>
      <c r="G30">
        <v>3648</v>
      </c>
      <c r="H30">
        <v>4504</v>
      </c>
    </row>
    <row r="31" spans="2:8" ht="12.75">
      <c r="B31">
        <v>5280</v>
      </c>
      <c r="C31">
        <v>18</v>
      </c>
      <c r="D31">
        <v>5779</v>
      </c>
      <c r="E31">
        <v>3752</v>
      </c>
      <c r="F31">
        <v>3383</v>
      </c>
      <c r="G31">
        <v>6732</v>
      </c>
      <c r="H31">
        <v>7612</v>
      </c>
    </row>
    <row r="32" spans="2:8" ht="12.75">
      <c r="B32">
        <v>9798</v>
      </c>
      <c r="C32">
        <v>51</v>
      </c>
      <c r="D32">
        <v>14245</v>
      </c>
      <c r="E32">
        <v>11429</v>
      </c>
      <c r="F32">
        <v>7380</v>
      </c>
      <c r="G32">
        <v>15994</v>
      </c>
      <c r="H32">
        <v>17316</v>
      </c>
    </row>
    <row r="33" spans="2:8" ht="12.75">
      <c r="B33">
        <v>7484</v>
      </c>
      <c r="D33">
        <v>6678</v>
      </c>
      <c r="E33">
        <v>4861</v>
      </c>
      <c r="F33">
        <v>4579</v>
      </c>
      <c r="G33">
        <v>6934</v>
      </c>
      <c r="H33">
        <v>8154</v>
      </c>
    </row>
    <row r="34" spans="2:8" ht="12.75">
      <c r="B34">
        <v>17000</v>
      </c>
      <c r="C34">
        <v>34</v>
      </c>
      <c r="D34">
        <v>14523</v>
      </c>
      <c r="E34">
        <v>11187</v>
      </c>
      <c r="F34">
        <v>7231</v>
      </c>
      <c r="G34">
        <v>16555</v>
      </c>
      <c r="H34">
        <v>18967</v>
      </c>
    </row>
    <row r="35" spans="7:15" ht="12.75">
      <c r="G35">
        <f>SUM(G8:G34)</f>
        <v>257620</v>
      </c>
      <c r="H35">
        <f>SUM(H8:H34)</f>
        <v>254000</v>
      </c>
      <c r="O35">
        <f>SUM(O8:O34)</f>
        <v>0</v>
      </c>
    </row>
    <row r="38" ht="12.75">
      <c r="C38" t="s">
        <v>64</v>
      </c>
    </row>
    <row r="43" ht="12.75">
      <c r="A43" t="s">
        <v>65</v>
      </c>
    </row>
    <row r="48" ht="12.75">
      <c r="B48" t="s">
        <v>69</v>
      </c>
    </row>
    <row r="49" spans="2:8" ht="12.75">
      <c r="B49">
        <v>8413</v>
      </c>
      <c r="C49">
        <v>33</v>
      </c>
      <c r="D49">
        <v>24008</v>
      </c>
      <c r="E49">
        <v>15928</v>
      </c>
      <c r="F49" s="31">
        <v>14281</v>
      </c>
      <c r="G49">
        <v>17946</v>
      </c>
      <c r="H49">
        <v>22765</v>
      </c>
    </row>
    <row r="50" spans="2:8" ht="12.75">
      <c r="B50">
        <v>12610</v>
      </c>
      <c r="C50">
        <v>38</v>
      </c>
      <c r="D50">
        <v>22735</v>
      </c>
      <c r="E50">
        <v>19859</v>
      </c>
      <c r="F50" s="31">
        <v>18977</v>
      </c>
      <c r="G50">
        <v>20522</v>
      </c>
      <c r="H50">
        <v>21336</v>
      </c>
    </row>
    <row r="51" spans="2:8" ht="12.75">
      <c r="B51">
        <v>6242</v>
      </c>
      <c r="C51">
        <v>21</v>
      </c>
      <c r="D51">
        <v>11946</v>
      </c>
      <c r="E51">
        <v>10049</v>
      </c>
      <c r="F51" s="31">
        <v>10477</v>
      </c>
      <c r="G51">
        <v>10415</v>
      </c>
      <c r="H51">
        <v>12282</v>
      </c>
    </row>
    <row r="52" spans="2:8" ht="12.75">
      <c r="B52">
        <v>9482</v>
      </c>
      <c r="C52">
        <v>31</v>
      </c>
      <c r="D52">
        <v>20842</v>
      </c>
      <c r="E52">
        <v>13377</v>
      </c>
      <c r="F52" s="31">
        <v>16736</v>
      </c>
      <c r="G52">
        <v>16521</v>
      </c>
      <c r="H52">
        <v>18933</v>
      </c>
    </row>
    <row r="53" spans="2:8" ht="12.75">
      <c r="B53">
        <v>3716</v>
      </c>
      <c r="C53">
        <v>21</v>
      </c>
      <c r="D53">
        <v>8036</v>
      </c>
      <c r="E53">
        <v>6525</v>
      </c>
      <c r="F53" s="31">
        <v>5838</v>
      </c>
      <c r="G53">
        <v>6736</v>
      </c>
      <c r="H53">
        <v>6914</v>
      </c>
    </row>
    <row r="54" spans="2:8" ht="12.75">
      <c r="B54">
        <v>4693</v>
      </c>
      <c r="D54">
        <v>7626</v>
      </c>
      <c r="E54">
        <v>6470</v>
      </c>
      <c r="F54" s="31">
        <v>7268</v>
      </c>
      <c r="G54">
        <v>8970</v>
      </c>
      <c r="H54">
        <v>7417</v>
      </c>
    </row>
    <row r="55" spans="2:8" ht="12.75">
      <c r="B55">
        <v>1973</v>
      </c>
      <c r="C55">
        <v>8</v>
      </c>
      <c r="D55">
        <v>2405</v>
      </c>
      <c r="E55">
        <v>2513</v>
      </c>
      <c r="F55" s="31">
        <v>3029</v>
      </c>
      <c r="G55">
        <v>3979</v>
      </c>
      <c r="H55">
        <v>4563</v>
      </c>
    </row>
    <row r="56" spans="2:8" ht="12.75">
      <c r="B56">
        <v>13055</v>
      </c>
      <c r="C56">
        <v>44</v>
      </c>
      <c r="D56">
        <v>26323</v>
      </c>
      <c r="E56">
        <v>17175</v>
      </c>
      <c r="F56" s="31">
        <v>22702</v>
      </c>
      <c r="G56">
        <v>22010</v>
      </c>
      <c r="H56">
        <v>27613</v>
      </c>
    </row>
    <row r="57" spans="2:8" ht="12.75">
      <c r="B57">
        <v>10138</v>
      </c>
      <c r="C57">
        <v>20</v>
      </c>
      <c r="D57">
        <v>7639</v>
      </c>
      <c r="E57">
        <v>9007</v>
      </c>
      <c r="F57" s="31">
        <v>10102</v>
      </c>
      <c r="G57">
        <v>12388</v>
      </c>
      <c r="H57">
        <v>9798</v>
      </c>
    </row>
    <row r="58" spans="2:8" ht="12.75">
      <c r="B58">
        <v>2846</v>
      </c>
      <c r="D58">
        <v>9108</v>
      </c>
      <c r="E58">
        <v>5824</v>
      </c>
      <c r="F58" s="31">
        <v>5195</v>
      </c>
      <c r="G58">
        <v>4996</v>
      </c>
      <c r="H58">
        <v>6768</v>
      </c>
    </row>
    <row r="59" spans="2:8" ht="12.75">
      <c r="B59">
        <v>13686</v>
      </c>
      <c r="C59">
        <v>40</v>
      </c>
      <c r="D59">
        <v>13872</v>
      </c>
      <c r="E59">
        <v>13112</v>
      </c>
      <c r="F59" s="31">
        <v>14916</v>
      </c>
      <c r="G59">
        <v>17223</v>
      </c>
      <c r="H59">
        <v>19926</v>
      </c>
    </row>
    <row r="60" spans="2:8" ht="12.75">
      <c r="B60">
        <v>21076</v>
      </c>
      <c r="C60">
        <v>48</v>
      </c>
      <c r="D60">
        <v>24741</v>
      </c>
      <c r="E60">
        <v>23118</v>
      </c>
      <c r="F60" s="31">
        <v>24425</v>
      </c>
      <c r="G60">
        <v>25333</v>
      </c>
      <c r="H60">
        <v>27689</v>
      </c>
    </row>
    <row r="61" spans="2:8" ht="12.75">
      <c r="B61">
        <v>420</v>
      </c>
      <c r="D61">
        <v>2206</v>
      </c>
      <c r="E61">
        <v>1836</v>
      </c>
      <c r="F61" s="31">
        <v>1140</v>
      </c>
      <c r="G61">
        <v>1197</v>
      </c>
      <c r="H61">
        <v>1795</v>
      </c>
    </row>
    <row r="62" spans="2:8" ht="12.75">
      <c r="B62">
        <v>5235</v>
      </c>
      <c r="D62">
        <v>7877</v>
      </c>
      <c r="E62">
        <v>5765</v>
      </c>
      <c r="F62" s="31">
        <v>7424</v>
      </c>
      <c r="G62">
        <v>6817</v>
      </c>
      <c r="H62">
        <v>7361</v>
      </c>
    </row>
    <row r="63" spans="2:8" ht="12.75">
      <c r="B63">
        <v>20057</v>
      </c>
      <c r="C63">
        <v>53</v>
      </c>
      <c r="D63">
        <v>30524</v>
      </c>
      <c r="E63">
        <v>23699</v>
      </c>
      <c r="F63" s="31">
        <v>22591</v>
      </c>
      <c r="G63">
        <v>20492</v>
      </c>
      <c r="H63">
        <v>28386</v>
      </c>
    </row>
    <row r="64" spans="2:8" ht="12.75">
      <c r="B64">
        <v>8869</v>
      </c>
      <c r="C64">
        <v>20</v>
      </c>
      <c r="D64">
        <v>6841</v>
      </c>
      <c r="E64">
        <v>6124</v>
      </c>
      <c r="F64" s="31">
        <v>6823</v>
      </c>
      <c r="G64">
        <v>9257</v>
      </c>
      <c r="H64">
        <v>8960</v>
      </c>
    </row>
    <row r="65" spans="2:8" ht="12.75">
      <c r="B65">
        <v>26130</v>
      </c>
      <c r="C65">
        <v>36</v>
      </c>
      <c r="D65">
        <v>19487</v>
      </c>
      <c r="E65">
        <v>21716</v>
      </c>
      <c r="F65" s="31">
        <v>22466</v>
      </c>
      <c r="G65">
        <v>27300</v>
      </c>
      <c r="H65">
        <v>21224</v>
      </c>
    </row>
    <row r="66" spans="2:8" ht="12.75">
      <c r="B66">
        <v>7161</v>
      </c>
      <c r="C66">
        <v>25</v>
      </c>
      <c r="D66">
        <v>7407</v>
      </c>
      <c r="E66">
        <v>8686</v>
      </c>
      <c r="F66" s="31">
        <v>9040</v>
      </c>
      <c r="G66">
        <v>11700</v>
      </c>
      <c r="H66">
        <v>10263</v>
      </c>
    </row>
    <row r="67" spans="2:8" ht="12.75">
      <c r="B67">
        <v>1757</v>
      </c>
      <c r="D67">
        <v>3563</v>
      </c>
      <c r="E67">
        <v>3789</v>
      </c>
      <c r="F67" s="31">
        <v>5806</v>
      </c>
      <c r="G67">
        <v>4750</v>
      </c>
      <c r="H67">
        <v>5291</v>
      </c>
    </row>
    <row r="68" spans="2:8" ht="12.75">
      <c r="B68">
        <v>839</v>
      </c>
      <c r="D68">
        <v>2823</v>
      </c>
      <c r="E68">
        <v>2842</v>
      </c>
      <c r="F68" s="31">
        <v>3293</v>
      </c>
      <c r="G68">
        <v>3934</v>
      </c>
      <c r="H68">
        <v>4168</v>
      </c>
    </row>
    <row r="69" spans="2:8" ht="12.75">
      <c r="B69">
        <v>3594</v>
      </c>
      <c r="C69">
        <v>21</v>
      </c>
      <c r="D69">
        <v>6530</v>
      </c>
      <c r="E69">
        <v>4725</v>
      </c>
      <c r="F69" s="31">
        <v>5492</v>
      </c>
      <c r="G69">
        <v>9581</v>
      </c>
      <c r="H69">
        <v>9582</v>
      </c>
    </row>
    <row r="70" spans="2:8" ht="12.75">
      <c r="B70">
        <v>3334</v>
      </c>
      <c r="D70">
        <v>10181</v>
      </c>
      <c r="E70">
        <v>7936</v>
      </c>
      <c r="F70" s="31">
        <v>8391</v>
      </c>
      <c r="G70">
        <v>9034</v>
      </c>
      <c r="H70">
        <v>11155</v>
      </c>
    </row>
    <row r="71" spans="2:8" ht="12.75">
      <c r="B71">
        <v>1908</v>
      </c>
      <c r="C71">
        <v>13</v>
      </c>
      <c r="D71">
        <v>5787</v>
      </c>
      <c r="E71">
        <v>3652</v>
      </c>
      <c r="F71" s="31">
        <v>4250</v>
      </c>
      <c r="G71">
        <v>4611</v>
      </c>
      <c r="H71">
        <v>5483</v>
      </c>
    </row>
    <row r="72" spans="2:8" ht="12.75">
      <c r="B72">
        <v>5280</v>
      </c>
      <c r="C72">
        <v>17</v>
      </c>
      <c r="D72">
        <v>6846</v>
      </c>
      <c r="E72">
        <v>5979</v>
      </c>
      <c r="F72" s="31">
        <v>7312</v>
      </c>
      <c r="G72">
        <v>10255</v>
      </c>
      <c r="H72">
        <v>8611</v>
      </c>
    </row>
    <row r="73" spans="2:8" ht="12.75">
      <c r="B73">
        <v>9798</v>
      </c>
      <c r="C73">
        <v>49</v>
      </c>
      <c r="D73">
        <v>18008</v>
      </c>
      <c r="E73">
        <v>16532</v>
      </c>
      <c r="F73" s="31">
        <v>18427</v>
      </c>
      <c r="G73">
        <v>16790</v>
      </c>
      <c r="H73">
        <v>22562</v>
      </c>
    </row>
    <row r="74" spans="2:8" ht="12.75">
      <c r="B74">
        <v>7484</v>
      </c>
      <c r="D74">
        <v>8163</v>
      </c>
      <c r="E74">
        <v>7914</v>
      </c>
      <c r="F74" s="31">
        <v>8714</v>
      </c>
      <c r="G74">
        <v>10481</v>
      </c>
      <c r="H74">
        <v>8684</v>
      </c>
    </row>
    <row r="75" spans="2:8" ht="12.75">
      <c r="B75">
        <v>17000</v>
      </c>
      <c r="D75">
        <v>19226</v>
      </c>
      <c r="E75">
        <v>19318</v>
      </c>
      <c r="F75" s="31">
        <v>20975</v>
      </c>
      <c r="G75">
        <v>28372</v>
      </c>
      <c r="H75">
        <v>22841</v>
      </c>
    </row>
    <row r="76" spans="3:15" ht="12.75">
      <c r="C76">
        <f>SUM(C49:C75)</f>
        <v>538</v>
      </c>
      <c r="F76" s="30"/>
      <c r="G76">
        <f>SUM(G49:G75)</f>
        <v>341610</v>
      </c>
      <c r="H76">
        <f>SUM(H49:H75)</f>
        <v>362370</v>
      </c>
      <c r="N76">
        <f>SUM(N49:N75)</f>
        <v>0</v>
      </c>
      <c r="O76">
        <f>SUM(O49:O75)</f>
        <v>0</v>
      </c>
    </row>
    <row r="79" ht="12.75">
      <c r="C79" t="s">
        <v>66</v>
      </c>
    </row>
    <row r="84" ht="12.75">
      <c r="A84" t="s">
        <v>67</v>
      </c>
    </row>
    <row r="89" ht="12.75">
      <c r="B89" t="s">
        <v>68</v>
      </c>
    </row>
    <row r="90" spans="2:8" ht="12.75">
      <c r="B90">
        <v>8413</v>
      </c>
      <c r="C90">
        <v>32</v>
      </c>
      <c r="D90">
        <v>4546</v>
      </c>
      <c r="E90">
        <v>4281</v>
      </c>
      <c r="F90" s="31">
        <v>5458</v>
      </c>
      <c r="G90">
        <v>5892</v>
      </c>
      <c r="H90">
        <v>4933</v>
      </c>
    </row>
    <row r="91" spans="2:8" ht="12.75">
      <c r="B91">
        <v>12610</v>
      </c>
      <c r="C91">
        <v>34</v>
      </c>
      <c r="D91">
        <v>7524</v>
      </c>
      <c r="E91">
        <v>5941</v>
      </c>
      <c r="F91" s="31">
        <v>7649</v>
      </c>
      <c r="G91">
        <v>8326</v>
      </c>
      <c r="H91">
        <v>10079</v>
      </c>
    </row>
    <row r="92" spans="2:8" ht="12.75">
      <c r="B92">
        <v>6242</v>
      </c>
      <c r="C92">
        <v>23</v>
      </c>
      <c r="D92">
        <v>4594</v>
      </c>
      <c r="E92">
        <v>3800</v>
      </c>
      <c r="F92" s="31">
        <v>5775</v>
      </c>
      <c r="G92">
        <v>4310</v>
      </c>
      <c r="H92">
        <v>6792</v>
      </c>
    </row>
    <row r="93" spans="2:8" ht="12.75">
      <c r="B93">
        <v>9482</v>
      </c>
      <c r="C93">
        <v>38</v>
      </c>
      <c r="D93">
        <v>5948</v>
      </c>
      <c r="E93">
        <v>8208</v>
      </c>
      <c r="F93" s="31">
        <v>6886</v>
      </c>
      <c r="G93">
        <v>8064</v>
      </c>
      <c r="H93">
        <v>12501</v>
      </c>
    </row>
    <row r="94" spans="2:8" ht="12.75">
      <c r="B94">
        <v>3716</v>
      </c>
      <c r="C94">
        <v>21</v>
      </c>
      <c r="D94">
        <v>3152</v>
      </c>
      <c r="E94">
        <v>2590</v>
      </c>
      <c r="F94" s="31">
        <v>2846</v>
      </c>
      <c r="G94">
        <v>3324</v>
      </c>
      <c r="H94">
        <v>4898</v>
      </c>
    </row>
    <row r="95" spans="2:8" ht="12.75">
      <c r="B95">
        <v>4693</v>
      </c>
      <c r="C95">
        <v>24</v>
      </c>
      <c r="D95">
        <v>2557</v>
      </c>
      <c r="E95">
        <v>3775</v>
      </c>
      <c r="F95" s="31">
        <v>3687</v>
      </c>
      <c r="G95">
        <v>3281</v>
      </c>
      <c r="H95">
        <v>3973</v>
      </c>
    </row>
    <row r="96" spans="2:8" ht="12.75">
      <c r="B96">
        <v>1973</v>
      </c>
      <c r="C96">
        <v>7</v>
      </c>
      <c r="D96">
        <v>1154</v>
      </c>
      <c r="E96">
        <v>736</v>
      </c>
      <c r="F96" s="31">
        <v>1213</v>
      </c>
      <c r="G96">
        <v>1893</v>
      </c>
      <c r="H96">
        <v>1460</v>
      </c>
    </row>
    <row r="97" spans="2:8" ht="12.75">
      <c r="B97">
        <v>13055</v>
      </c>
      <c r="C97">
        <v>49</v>
      </c>
      <c r="D97">
        <v>7418</v>
      </c>
      <c r="E97">
        <v>7417</v>
      </c>
      <c r="F97" s="31">
        <v>10231</v>
      </c>
      <c r="G97">
        <v>9759</v>
      </c>
      <c r="H97">
        <v>12989</v>
      </c>
    </row>
    <row r="98" spans="2:8" ht="12.75">
      <c r="B98">
        <v>10138</v>
      </c>
      <c r="C98">
        <v>20</v>
      </c>
      <c r="D98">
        <v>3432</v>
      </c>
      <c r="E98">
        <v>3767</v>
      </c>
      <c r="F98" s="31">
        <v>3746</v>
      </c>
      <c r="G98">
        <v>4774</v>
      </c>
      <c r="H98">
        <v>4418</v>
      </c>
    </row>
    <row r="99" spans="2:8" ht="12.75">
      <c r="B99">
        <v>2846</v>
      </c>
      <c r="C99">
        <v>14</v>
      </c>
      <c r="D99">
        <v>1463</v>
      </c>
      <c r="E99">
        <v>1390</v>
      </c>
      <c r="F99" s="31">
        <v>2295</v>
      </c>
      <c r="G99">
        <v>1793</v>
      </c>
      <c r="H99">
        <v>1858</v>
      </c>
    </row>
    <row r="100" spans="2:8" ht="12.75">
      <c r="B100">
        <v>13686</v>
      </c>
      <c r="D100">
        <v>5338</v>
      </c>
      <c r="E100">
        <v>3913</v>
      </c>
      <c r="F100" s="31">
        <v>5387</v>
      </c>
      <c r="G100">
        <v>6418</v>
      </c>
      <c r="H100">
        <v>7301</v>
      </c>
    </row>
    <row r="101" spans="2:8" ht="12.75">
      <c r="B101">
        <v>21076</v>
      </c>
      <c r="C101">
        <v>48</v>
      </c>
      <c r="D101">
        <v>7928</v>
      </c>
      <c r="E101">
        <v>7442</v>
      </c>
      <c r="F101" s="31">
        <v>9299</v>
      </c>
      <c r="G101">
        <v>9371</v>
      </c>
      <c r="H101">
        <v>11103</v>
      </c>
    </row>
    <row r="102" spans="2:8" ht="12.75">
      <c r="B102">
        <v>420</v>
      </c>
      <c r="D102">
        <v>398</v>
      </c>
      <c r="E102">
        <v>457</v>
      </c>
      <c r="F102" s="31">
        <v>721</v>
      </c>
      <c r="G102">
        <v>540</v>
      </c>
      <c r="H102">
        <v>697</v>
      </c>
    </row>
    <row r="103" spans="2:8" ht="12.75">
      <c r="B103">
        <v>5235</v>
      </c>
      <c r="C103">
        <v>17</v>
      </c>
      <c r="D103">
        <v>2759</v>
      </c>
      <c r="E103">
        <v>1940</v>
      </c>
      <c r="F103" s="31">
        <v>2382</v>
      </c>
      <c r="G103">
        <v>3601</v>
      </c>
      <c r="H103">
        <v>4275</v>
      </c>
    </row>
    <row r="104" spans="2:8" ht="12.75">
      <c r="B104">
        <v>20057</v>
      </c>
      <c r="C104">
        <v>52</v>
      </c>
      <c r="D104">
        <v>10277</v>
      </c>
      <c r="E104">
        <v>8811</v>
      </c>
      <c r="F104" s="31">
        <v>16308</v>
      </c>
      <c r="G104">
        <v>16599</v>
      </c>
      <c r="H104">
        <v>25436</v>
      </c>
    </row>
    <row r="105" spans="2:8" ht="12.75">
      <c r="B105">
        <v>8869</v>
      </c>
      <c r="C105">
        <v>20</v>
      </c>
      <c r="D105">
        <v>4876</v>
      </c>
      <c r="E105">
        <v>2765</v>
      </c>
      <c r="F105" s="31">
        <v>3283</v>
      </c>
      <c r="G105">
        <v>2961</v>
      </c>
      <c r="H105">
        <v>5562</v>
      </c>
    </row>
    <row r="106" spans="2:8" ht="12.75">
      <c r="B106">
        <v>26130</v>
      </c>
      <c r="C106">
        <v>32</v>
      </c>
      <c r="D106">
        <v>13232</v>
      </c>
      <c r="E106">
        <v>9701</v>
      </c>
      <c r="F106" s="31">
        <v>10096</v>
      </c>
      <c r="G106">
        <v>11663</v>
      </c>
      <c r="H106">
        <v>16199</v>
      </c>
    </row>
    <row r="107" spans="2:8" ht="12.75">
      <c r="B107">
        <v>7161</v>
      </c>
      <c r="C107">
        <v>22</v>
      </c>
      <c r="D107">
        <v>3700</v>
      </c>
      <c r="E107">
        <v>2155</v>
      </c>
      <c r="F107" s="31">
        <v>3586</v>
      </c>
      <c r="G107">
        <v>2769</v>
      </c>
      <c r="H107">
        <v>8065</v>
      </c>
    </row>
    <row r="108" spans="2:8" ht="12.75">
      <c r="B108">
        <v>1757</v>
      </c>
      <c r="C108">
        <v>12</v>
      </c>
      <c r="D108">
        <v>1548</v>
      </c>
      <c r="E108">
        <v>1096</v>
      </c>
      <c r="F108" s="31">
        <v>1669</v>
      </c>
      <c r="G108">
        <v>1706</v>
      </c>
      <c r="H108">
        <v>2839</v>
      </c>
    </row>
    <row r="109" spans="2:8" ht="12.75">
      <c r="B109">
        <v>839</v>
      </c>
      <c r="C109">
        <v>9</v>
      </c>
      <c r="D109">
        <v>795</v>
      </c>
      <c r="E109">
        <v>716</v>
      </c>
      <c r="F109" s="31">
        <v>1376</v>
      </c>
      <c r="G109">
        <v>1478</v>
      </c>
      <c r="H109">
        <v>2214</v>
      </c>
    </row>
    <row r="110" spans="2:8" ht="12.75">
      <c r="B110">
        <v>3594</v>
      </c>
      <c r="D110">
        <v>3201</v>
      </c>
      <c r="E110">
        <v>2859</v>
      </c>
      <c r="F110" s="31">
        <v>3629</v>
      </c>
      <c r="G110">
        <v>5328</v>
      </c>
      <c r="H110">
        <v>4192</v>
      </c>
    </row>
    <row r="111" spans="2:8" ht="12.75">
      <c r="B111">
        <v>3334</v>
      </c>
      <c r="D111">
        <v>2942</v>
      </c>
      <c r="E111">
        <v>5889</v>
      </c>
      <c r="F111" s="31">
        <v>3968</v>
      </c>
      <c r="G111">
        <v>3912</v>
      </c>
      <c r="H111">
        <v>3682</v>
      </c>
    </row>
    <row r="112" spans="2:8" ht="12.75">
      <c r="B112">
        <v>1908</v>
      </c>
      <c r="C112">
        <v>14</v>
      </c>
      <c r="D112">
        <v>1219</v>
      </c>
      <c r="E112">
        <v>799</v>
      </c>
      <c r="F112" s="31">
        <v>1344</v>
      </c>
      <c r="G112">
        <v>1362</v>
      </c>
      <c r="H112">
        <v>2050</v>
      </c>
    </row>
    <row r="113" spans="2:8" ht="12.75">
      <c r="B113">
        <v>5280</v>
      </c>
      <c r="C113">
        <v>16</v>
      </c>
      <c r="D113">
        <v>3246</v>
      </c>
      <c r="E113">
        <v>2627</v>
      </c>
      <c r="F113" s="31">
        <v>3736</v>
      </c>
      <c r="G113">
        <v>3557</v>
      </c>
      <c r="H113">
        <v>4291</v>
      </c>
    </row>
    <row r="114" spans="2:8" ht="12.75">
      <c r="B114">
        <v>9798</v>
      </c>
      <c r="C114">
        <v>50</v>
      </c>
      <c r="D114">
        <v>5638</v>
      </c>
      <c r="E114">
        <v>4906</v>
      </c>
      <c r="F114" s="31">
        <v>5948</v>
      </c>
      <c r="G114">
        <v>8515</v>
      </c>
      <c r="H114">
        <v>8904</v>
      </c>
    </row>
    <row r="115" spans="2:8" ht="12.75">
      <c r="B115">
        <v>7484</v>
      </c>
      <c r="C115">
        <v>20</v>
      </c>
      <c r="D115">
        <v>4673</v>
      </c>
      <c r="E115">
        <v>3221</v>
      </c>
      <c r="F115" s="31">
        <v>4388</v>
      </c>
      <c r="G115">
        <v>3512</v>
      </c>
      <c r="H115">
        <v>7029</v>
      </c>
    </row>
    <row r="116" spans="2:8" ht="12.75">
      <c r="B116">
        <v>17000</v>
      </c>
      <c r="C116">
        <v>31</v>
      </c>
      <c r="D116">
        <v>10102</v>
      </c>
      <c r="E116">
        <v>8938</v>
      </c>
      <c r="F116" s="31">
        <v>9124</v>
      </c>
      <c r="G116">
        <v>9532</v>
      </c>
      <c r="H116">
        <v>14100</v>
      </c>
    </row>
    <row r="117" spans="3:15" ht="12.75">
      <c r="C117">
        <f>SUM(C90:C116)</f>
        <v>605</v>
      </c>
      <c r="G117">
        <f>SUM(G90:G116)</f>
        <v>144240</v>
      </c>
      <c r="H117">
        <f>SUM(H90:H116)</f>
        <v>191840</v>
      </c>
      <c r="N117">
        <f>SUM(N90:N116)</f>
        <v>0</v>
      </c>
      <c r="O117">
        <f>SUM(O90:O116)</f>
        <v>0</v>
      </c>
    </row>
    <row r="120" ht="12.75">
      <c r="C120" t="s">
        <v>66</v>
      </c>
    </row>
    <row r="179" ht="12.75">
      <c r="L179">
        <v>2002</v>
      </c>
    </row>
    <row r="197" ht="12.75">
      <c r="B197" t="s">
        <v>71</v>
      </c>
    </row>
    <row r="199" ht="12.75">
      <c r="K199" t="s">
        <v>70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9"/>
  <sheetViews>
    <sheetView workbookViewId="0" topLeftCell="A1">
      <selection activeCell="A194" sqref="A194"/>
    </sheetView>
  </sheetViews>
  <sheetFormatPr defaultColWidth="11.421875" defaultRowHeight="12.75"/>
  <cols>
    <col min="6" max="6" width="10.7109375" style="0" customWidth="1"/>
    <col min="17" max="18" width="0" style="0" hidden="1" customWidth="1"/>
  </cols>
  <sheetData>
    <row r="2" ht="12.75">
      <c r="A2" t="s">
        <v>63</v>
      </c>
    </row>
    <row r="7" ht="12.75">
      <c r="B7" t="s">
        <v>68</v>
      </c>
    </row>
    <row r="8" spans="2:8" ht="12.75">
      <c r="B8">
        <v>8413</v>
      </c>
      <c r="C8">
        <v>35</v>
      </c>
      <c r="D8">
        <v>8765</v>
      </c>
      <c r="E8">
        <v>12405</v>
      </c>
      <c r="F8">
        <v>4438</v>
      </c>
      <c r="G8">
        <v>13467</v>
      </c>
      <c r="H8">
        <v>13276</v>
      </c>
    </row>
    <row r="9" spans="2:8" ht="12.75">
      <c r="B9">
        <v>12610</v>
      </c>
      <c r="C9">
        <v>29</v>
      </c>
      <c r="D9">
        <v>9314</v>
      </c>
      <c r="E9">
        <v>9728</v>
      </c>
      <c r="F9">
        <v>6460</v>
      </c>
      <c r="G9">
        <v>10376</v>
      </c>
      <c r="H9">
        <v>12085</v>
      </c>
    </row>
    <row r="10" spans="2:8" ht="12.75">
      <c r="B10">
        <v>6242</v>
      </c>
      <c r="C10">
        <v>27</v>
      </c>
      <c r="D10">
        <v>11084</v>
      </c>
      <c r="E10">
        <v>8836</v>
      </c>
      <c r="F10">
        <v>4486</v>
      </c>
      <c r="G10">
        <v>9819</v>
      </c>
      <c r="H10">
        <v>9006</v>
      </c>
    </row>
    <row r="11" spans="2:8" ht="12.75">
      <c r="B11">
        <v>9482</v>
      </c>
      <c r="C11">
        <v>40</v>
      </c>
      <c r="D11">
        <v>15345</v>
      </c>
      <c r="E11">
        <v>11672</v>
      </c>
      <c r="F11">
        <v>8641</v>
      </c>
      <c r="G11">
        <v>13748</v>
      </c>
      <c r="H11">
        <v>12976</v>
      </c>
    </row>
    <row r="12" spans="2:8" ht="12.75">
      <c r="B12">
        <v>3716</v>
      </c>
      <c r="D12">
        <v>5753</v>
      </c>
      <c r="E12">
        <v>4135</v>
      </c>
      <c r="F12">
        <v>4370</v>
      </c>
      <c r="G12">
        <v>5049</v>
      </c>
      <c r="H12">
        <v>8767</v>
      </c>
    </row>
    <row r="13" spans="2:8" ht="12.75">
      <c r="B13">
        <v>4693</v>
      </c>
      <c r="D13">
        <v>8468</v>
      </c>
      <c r="E13">
        <v>7780</v>
      </c>
      <c r="F13">
        <v>6912</v>
      </c>
      <c r="G13">
        <v>9279</v>
      </c>
      <c r="H13">
        <v>9247</v>
      </c>
    </row>
    <row r="14" spans="2:8" ht="12.75">
      <c r="B14">
        <v>1973</v>
      </c>
      <c r="D14">
        <v>3014</v>
      </c>
      <c r="E14">
        <v>4032</v>
      </c>
      <c r="F14">
        <v>1532</v>
      </c>
      <c r="G14">
        <v>2805</v>
      </c>
      <c r="H14">
        <v>3359</v>
      </c>
    </row>
    <row r="15" spans="2:8" ht="12.75">
      <c r="B15">
        <v>13055</v>
      </c>
      <c r="C15">
        <v>55</v>
      </c>
      <c r="D15">
        <v>11233</v>
      </c>
      <c r="E15">
        <v>14834</v>
      </c>
      <c r="F15">
        <v>9556</v>
      </c>
      <c r="G15">
        <v>21200</v>
      </c>
      <c r="H15">
        <v>20849</v>
      </c>
    </row>
    <row r="16" spans="2:8" ht="12.75">
      <c r="B16">
        <v>10138</v>
      </c>
      <c r="D16">
        <v>5178</v>
      </c>
      <c r="E16">
        <v>6350</v>
      </c>
      <c r="F16">
        <v>2923</v>
      </c>
      <c r="G16">
        <v>8331</v>
      </c>
      <c r="H16">
        <v>8307</v>
      </c>
    </row>
    <row r="17" spans="2:8" ht="12.75">
      <c r="B17">
        <v>2846</v>
      </c>
      <c r="D17">
        <v>2466</v>
      </c>
      <c r="E17">
        <v>2918</v>
      </c>
      <c r="F17">
        <v>2153</v>
      </c>
      <c r="G17">
        <v>6091</v>
      </c>
      <c r="H17">
        <v>4266</v>
      </c>
    </row>
    <row r="18" spans="2:8" ht="12.75">
      <c r="B18">
        <v>13686</v>
      </c>
      <c r="C18">
        <v>35</v>
      </c>
      <c r="D18">
        <v>10386</v>
      </c>
      <c r="E18">
        <v>8673</v>
      </c>
      <c r="F18">
        <v>6769</v>
      </c>
      <c r="G18">
        <v>8777</v>
      </c>
      <c r="H18">
        <v>8524</v>
      </c>
    </row>
    <row r="19" spans="2:8" ht="12.75">
      <c r="B19">
        <v>21076</v>
      </c>
      <c r="C19">
        <v>50</v>
      </c>
      <c r="D19">
        <v>18752</v>
      </c>
      <c r="E19">
        <v>17530</v>
      </c>
      <c r="F19">
        <v>13549</v>
      </c>
      <c r="G19">
        <v>19197</v>
      </c>
      <c r="H19">
        <v>15409</v>
      </c>
    </row>
    <row r="20" spans="2:8" ht="12.75">
      <c r="B20">
        <v>420</v>
      </c>
      <c r="D20">
        <v>548</v>
      </c>
      <c r="E20">
        <v>730</v>
      </c>
      <c r="F20">
        <v>615</v>
      </c>
      <c r="G20">
        <v>561</v>
      </c>
      <c r="H20">
        <v>474</v>
      </c>
    </row>
    <row r="21" spans="2:8" ht="12.75">
      <c r="B21">
        <v>5235</v>
      </c>
      <c r="D21">
        <v>6177</v>
      </c>
      <c r="E21">
        <v>6811</v>
      </c>
      <c r="F21">
        <v>3692</v>
      </c>
      <c r="G21">
        <v>4769</v>
      </c>
      <c r="H21">
        <v>3276</v>
      </c>
    </row>
    <row r="22" spans="2:8" ht="12.75">
      <c r="B22">
        <v>20057</v>
      </c>
      <c r="D22">
        <v>17954</v>
      </c>
      <c r="E22">
        <v>5573</v>
      </c>
      <c r="F22">
        <v>8782</v>
      </c>
      <c r="G22">
        <v>18518</v>
      </c>
      <c r="H22">
        <v>14956</v>
      </c>
    </row>
    <row r="23" spans="2:8" ht="12.75">
      <c r="B23">
        <v>8869</v>
      </c>
      <c r="C23">
        <v>22</v>
      </c>
      <c r="D23">
        <v>7019</v>
      </c>
      <c r="E23">
        <v>5106</v>
      </c>
      <c r="F23">
        <v>3046</v>
      </c>
      <c r="G23">
        <v>6533</v>
      </c>
      <c r="H23">
        <v>6867</v>
      </c>
    </row>
    <row r="24" spans="2:8" ht="12.75">
      <c r="B24">
        <v>26130</v>
      </c>
      <c r="D24">
        <v>12875</v>
      </c>
      <c r="E24">
        <v>12890</v>
      </c>
      <c r="F24">
        <v>11236</v>
      </c>
      <c r="G24">
        <v>16834</v>
      </c>
      <c r="H24">
        <v>13628</v>
      </c>
    </row>
    <row r="25" spans="2:8" ht="12.75">
      <c r="B25">
        <v>7161</v>
      </c>
      <c r="C25">
        <v>27</v>
      </c>
      <c r="D25">
        <v>9066</v>
      </c>
      <c r="E25">
        <v>6077</v>
      </c>
      <c r="F25">
        <v>4614</v>
      </c>
      <c r="G25">
        <v>7934</v>
      </c>
      <c r="H25">
        <v>7818</v>
      </c>
    </row>
    <row r="26" spans="2:8" ht="12.75">
      <c r="B26">
        <v>1757</v>
      </c>
      <c r="D26">
        <v>3834</v>
      </c>
      <c r="E26">
        <v>1701</v>
      </c>
      <c r="F26">
        <v>2767</v>
      </c>
      <c r="G26">
        <v>5692</v>
      </c>
      <c r="H26">
        <v>5146</v>
      </c>
    </row>
    <row r="27" spans="2:8" ht="12.75">
      <c r="B27">
        <v>839</v>
      </c>
      <c r="D27">
        <v>1918</v>
      </c>
      <c r="E27">
        <v>2671</v>
      </c>
      <c r="F27">
        <v>2307</v>
      </c>
      <c r="G27">
        <v>3086</v>
      </c>
      <c r="H27">
        <v>3566</v>
      </c>
    </row>
    <row r="28" spans="2:8" ht="12.75">
      <c r="B28">
        <v>3594</v>
      </c>
      <c r="C28">
        <v>26</v>
      </c>
      <c r="D28">
        <v>6850</v>
      </c>
      <c r="E28">
        <v>5619</v>
      </c>
      <c r="F28">
        <v>3077</v>
      </c>
      <c r="G28">
        <v>8677</v>
      </c>
      <c r="H28">
        <v>8059</v>
      </c>
    </row>
    <row r="29" spans="2:8" ht="12.75">
      <c r="B29">
        <v>3334</v>
      </c>
      <c r="D29">
        <v>5877</v>
      </c>
      <c r="E29">
        <v>7539</v>
      </c>
      <c r="F29">
        <v>4153</v>
      </c>
      <c r="G29">
        <v>7014</v>
      </c>
      <c r="H29">
        <v>7586</v>
      </c>
    </row>
    <row r="30" spans="2:8" ht="12.75">
      <c r="B30">
        <v>1908</v>
      </c>
      <c r="D30">
        <v>4659</v>
      </c>
      <c r="E30">
        <v>3161</v>
      </c>
      <c r="F30">
        <v>2769</v>
      </c>
      <c r="G30">
        <v>3648</v>
      </c>
      <c r="H30">
        <v>4504</v>
      </c>
    </row>
    <row r="31" spans="2:8" ht="12.75">
      <c r="B31">
        <v>5280</v>
      </c>
      <c r="C31">
        <v>18</v>
      </c>
      <c r="D31">
        <v>5779</v>
      </c>
      <c r="E31">
        <v>3752</v>
      </c>
      <c r="F31">
        <v>3383</v>
      </c>
      <c r="G31">
        <v>6732</v>
      </c>
      <c r="H31">
        <v>7612</v>
      </c>
    </row>
    <row r="32" spans="2:8" ht="12.75">
      <c r="B32">
        <v>9798</v>
      </c>
      <c r="C32">
        <v>51</v>
      </c>
      <c r="D32">
        <v>14245</v>
      </c>
      <c r="E32">
        <v>11429</v>
      </c>
      <c r="F32">
        <v>7380</v>
      </c>
      <c r="G32">
        <v>15994</v>
      </c>
      <c r="H32">
        <v>17316</v>
      </c>
    </row>
    <row r="33" spans="2:8" ht="12.75">
      <c r="B33">
        <v>7484</v>
      </c>
      <c r="D33">
        <v>6678</v>
      </c>
      <c r="E33">
        <v>4861</v>
      </c>
      <c r="F33">
        <v>4579</v>
      </c>
      <c r="G33">
        <v>6934</v>
      </c>
      <c r="H33">
        <v>8154</v>
      </c>
    </row>
    <row r="34" spans="2:8" ht="12.75">
      <c r="B34">
        <v>17000</v>
      </c>
      <c r="C34">
        <v>34</v>
      </c>
      <c r="D34">
        <v>14523</v>
      </c>
      <c r="E34">
        <v>11187</v>
      </c>
      <c r="F34">
        <v>7231</v>
      </c>
      <c r="G34">
        <v>16555</v>
      </c>
      <c r="H34">
        <v>18967</v>
      </c>
    </row>
    <row r="35" spans="7:15" ht="12.75">
      <c r="G35">
        <f>SUM(G8:G34)</f>
        <v>257620</v>
      </c>
      <c r="H35">
        <f>SUM(H8:H34)</f>
        <v>254000</v>
      </c>
      <c r="O35">
        <f>SUM(O8:O34)</f>
        <v>0</v>
      </c>
    </row>
    <row r="38" ht="12.75">
      <c r="C38" t="s">
        <v>64</v>
      </c>
    </row>
    <row r="43" ht="12.75">
      <c r="A43" t="s">
        <v>65</v>
      </c>
    </row>
    <row r="48" ht="12.75">
      <c r="B48" t="s">
        <v>69</v>
      </c>
    </row>
    <row r="49" spans="2:8" ht="12.75">
      <c r="B49">
        <v>8413</v>
      </c>
      <c r="C49">
        <v>33</v>
      </c>
      <c r="D49">
        <v>24008</v>
      </c>
      <c r="E49">
        <v>15928</v>
      </c>
      <c r="F49" s="31">
        <v>14281</v>
      </c>
      <c r="G49">
        <v>17946</v>
      </c>
      <c r="H49">
        <v>22765</v>
      </c>
    </row>
    <row r="50" spans="2:8" ht="12.75">
      <c r="B50">
        <v>12610</v>
      </c>
      <c r="C50">
        <v>38</v>
      </c>
      <c r="D50">
        <v>22735</v>
      </c>
      <c r="E50">
        <v>19859</v>
      </c>
      <c r="F50" s="31">
        <v>18977</v>
      </c>
      <c r="G50">
        <v>20522</v>
      </c>
      <c r="H50">
        <v>21336</v>
      </c>
    </row>
    <row r="51" spans="2:8" ht="12.75">
      <c r="B51">
        <v>6242</v>
      </c>
      <c r="C51">
        <v>21</v>
      </c>
      <c r="D51">
        <v>11946</v>
      </c>
      <c r="E51">
        <v>10049</v>
      </c>
      <c r="F51" s="31">
        <v>10477</v>
      </c>
      <c r="G51">
        <v>10415</v>
      </c>
      <c r="H51">
        <v>12282</v>
      </c>
    </row>
    <row r="52" spans="2:8" ht="12.75">
      <c r="B52">
        <v>9482</v>
      </c>
      <c r="C52">
        <v>31</v>
      </c>
      <c r="D52">
        <v>20842</v>
      </c>
      <c r="E52">
        <v>13377</v>
      </c>
      <c r="F52" s="31">
        <v>16736</v>
      </c>
      <c r="G52">
        <v>16521</v>
      </c>
      <c r="H52">
        <v>18933</v>
      </c>
    </row>
    <row r="53" spans="2:8" ht="12.75">
      <c r="B53">
        <v>3716</v>
      </c>
      <c r="C53">
        <v>21</v>
      </c>
      <c r="D53">
        <v>8036</v>
      </c>
      <c r="E53">
        <v>6525</v>
      </c>
      <c r="F53" s="31">
        <v>5838</v>
      </c>
      <c r="G53">
        <v>6736</v>
      </c>
      <c r="H53">
        <v>6914</v>
      </c>
    </row>
    <row r="54" spans="2:8" ht="12.75">
      <c r="B54">
        <v>4693</v>
      </c>
      <c r="D54">
        <v>7626</v>
      </c>
      <c r="E54">
        <v>6470</v>
      </c>
      <c r="F54" s="31">
        <v>7268</v>
      </c>
      <c r="G54">
        <v>8970</v>
      </c>
      <c r="H54">
        <v>7417</v>
      </c>
    </row>
    <row r="55" spans="2:8" ht="12.75">
      <c r="B55">
        <v>1973</v>
      </c>
      <c r="C55">
        <v>8</v>
      </c>
      <c r="D55">
        <v>2405</v>
      </c>
      <c r="E55">
        <v>2513</v>
      </c>
      <c r="F55" s="31">
        <v>3029</v>
      </c>
      <c r="G55">
        <v>3979</v>
      </c>
      <c r="H55">
        <v>4563</v>
      </c>
    </row>
    <row r="56" spans="2:8" ht="12.75">
      <c r="B56">
        <v>13055</v>
      </c>
      <c r="C56">
        <v>44</v>
      </c>
      <c r="D56">
        <v>26323</v>
      </c>
      <c r="E56">
        <v>17175</v>
      </c>
      <c r="F56" s="31">
        <v>22702</v>
      </c>
      <c r="G56">
        <v>22010</v>
      </c>
      <c r="H56">
        <v>27613</v>
      </c>
    </row>
    <row r="57" spans="2:8" ht="12.75">
      <c r="B57">
        <v>10138</v>
      </c>
      <c r="C57">
        <v>20</v>
      </c>
      <c r="D57">
        <v>7639</v>
      </c>
      <c r="E57">
        <v>9007</v>
      </c>
      <c r="F57" s="31">
        <v>10102</v>
      </c>
      <c r="G57">
        <v>12388</v>
      </c>
      <c r="H57">
        <v>9798</v>
      </c>
    </row>
    <row r="58" spans="2:8" ht="12.75">
      <c r="B58">
        <v>2846</v>
      </c>
      <c r="D58">
        <v>9108</v>
      </c>
      <c r="E58">
        <v>5824</v>
      </c>
      <c r="F58" s="31">
        <v>5195</v>
      </c>
      <c r="G58">
        <v>4996</v>
      </c>
      <c r="H58">
        <v>6768</v>
      </c>
    </row>
    <row r="59" spans="2:8" ht="12.75">
      <c r="B59">
        <v>13686</v>
      </c>
      <c r="C59">
        <v>40</v>
      </c>
      <c r="D59">
        <v>13872</v>
      </c>
      <c r="E59">
        <v>13112</v>
      </c>
      <c r="F59" s="31">
        <v>14916</v>
      </c>
      <c r="G59">
        <v>17223</v>
      </c>
      <c r="H59">
        <v>19926</v>
      </c>
    </row>
    <row r="60" spans="2:8" ht="12.75">
      <c r="B60">
        <v>21076</v>
      </c>
      <c r="C60">
        <v>48</v>
      </c>
      <c r="D60">
        <v>24741</v>
      </c>
      <c r="E60">
        <v>23118</v>
      </c>
      <c r="F60" s="31">
        <v>24425</v>
      </c>
      <c r="G60">
        <v>25333</v>
      </c>
      <c r="H60">
        <v>27689</v>
      </c>
    </row>
    <row r="61" spans="2:8" ht="12.75">
      <c r="B61">
        <v>420</v>
      </c>
      <c r="D61">
        <v>2206</v>
      </c>
      <c r="E61">
        <v>1836</v>
      </c>
      <c r="F61" s="31">
        <v>1140</v>
      </c>
      <c r="G61">
        <v>1197</v>
      </c>
      <c r="H61">
        <v>1795</v>
      </c>
    </row>
    <row r="62" spans="2:8" ht="12.75">
      <c r="B62">
        <v>5235</v>
      </c>
      <c r="D62">
        <v>7877</v>
      </c>
      <c r="E62">
        <v>5765</v>
      </c>
      <c r="F62" s="31">
        <v>7424</v>
      </c>
      <c r="G62">
        <v>6817</v>
      </c>
      <c r="H62">
        <v>7361</v>
      </c>
    </row>
    <row r="63" spans="2:8" ht="12.75">
      <c r="B63">
        <v>20057</v>
      </c>
      <c r="C63">
        <v>53</v>
      </c>
      <c r="D63">
        <v>30524</v>
      </c>
      <c r="E63">
        <v>23699</v>
      </c>
      <c r="F63" s="31">
        <v>22591</v>
      </c>
      <c r="G63">
        <v>20492</v>
      </c>
      <c r="H63">
        <v>28386</v>
      </c>
    </row>
    <row r="64" spans="2:8" ht="12.75">
      <c r="B64">
        <v>8869</v>
      </c>
      <c r="C64">
        <v>20</v>
      </c>
      <c r="D64">
        <v>6841</v>
      </c>
      <c r="E64">
        <v>6124</v>
      </c>
      <c r="F64" s="31">
        <v>6823</v>
      </c>
      <c r="G64">
        <v>9257</v>
      </c>
      <c r="H64">
        <v>8960</v>
      </c>
    </row>
    <row r="65" spans="2:8" ht="12.75">
      <c r="B65">
        <v>26130</v>
      </c>
      <c r="C65">
        <v>36</v>
      </c>
      <c r="D65">
        <v>19487</v>
      </c>
      <c r="E65">
        <v>21716</v>
      </c>
      <c r="F65" s="31">
        <v>22466</v>
      </c>
      <c r="G65">
        <v>27300</v>
      </c>
      <c r="H65">
        <v>21224</v>
      </c>
    </row>
    <row r="66" spans="2:8" ht="12.75">
      <c r="B66">
        <v>7161</v>
      </c>
      <c r="C66">
        <v>25</v>
      </c>
      <c r="D66">
        <v>7407</v>
      </c>
      <c r="E66">
        <v>8686</v>
      </c>
      <c r="F66" s="31">
        <v>9040</v>
      </c>
      <c r="G66">
        <v>11700</v>
      </c>
      <c r="H66">
        <v>10263</v>
      </c>
    </row>
    <row r="67" spans="2:8" ht="12.75">
      <c r="B67">
        <v>1757</v>
      </c>
      <c r="D67">
        <v>3563</v>
      </c>
      <c r="E67">
        <v>3789</v>
      </c>
      <c r="F67" s="31">
        <v>5806</v>
      </c>
      <c r="G67">
        <v>4750</v>
      </c>
      <c r="H67">
        <v>5291</v>
      </c>
    </row>
    <row r="68" spans="2:8" ht="12.75">
      <c r="B68">
        <v>839</v>
      </c>
      <c r="D68">
        <v>2823</v>
      </c>
      <c r="E68">
        <v>2842</v>
      </c>
      <c r="F68" s="31">
        <v>3293</v>
      </c>
      <c r="G68">
        <v>3934</v>
      </c>
      <c r="H68">
        <v>4168</v>
      </c>
    </row>
    <row r="69" spans="2:8" ht="12.75">
      <c r="B69">
        <v>3594</v>
      </c>
      <c r="C69">
        <v>21</v>
      </c>
      <c r="D69">
        <v>6530</v>
      </c>
      <c r="E69">
        <v>4725</v>
      </c>
      <c r="F69" s="31">
        <v>5492</v>
      </c>
      <c r="G69">
        <v>9581</v>
      </c>
      <c r="H69">
        <v>9582</v>
      </c>
    </row>
    <row r="70" spans="2:8" ht="12.75">
      <c r="B70">
        <v>3334</v>
      </c>
      <c r="D70">
        <v>10181</v>
      </c>
      <c r="E70">
        <v>7936</v>
      </c>
      <c r="F70" s="31">
        <v>8391</v>
      </c>
      <c r="G70">
        <v>9034</v>
      </c>
      <c r="H70">
        <v>11155</v>
      </c>
    </row>
    <row r="71" spans="2:8" ht="12.75">
      <c r="B71">
        <v>1908</v>
      </c>
      <c r="C71">
        <v>13</v>
      </c>
      <c r="D71">
        <v>5787</v>
      </c>
      <c r="E71">
        <v>3652</v>
      </c>
      <c r="F71" s="31">
        <v>4250</v>
      </c>
      <c r="G71">
        <v>4611</v>
      </c>
      <c r="H71">
        <v>5483</v>
      </c>
    </row>
    <row r="72" spans="2:8" ht="12.75">
      <c r="B72">
        <v>5280</v>
      </c>
      <c r="C72">
        <v>17</v>
      </c>
      <c r="D72">
        <v>6846</v>
      </c>
      <c r="E72">
        <v>5979</v>
      </c>
      <c r="F72" s="31">
        <v>7312</v>
      </c>
      <c r="G72">
        <v>10255</v>
      </c>
      <c r="H72">
        <v>8611</v>
      </c>
    </row>
    <row r="73" spans="2:8" ht="12.75">
      <c r="B73">
        <v>9798</v>
      </c>
      <c r="C73">
        <v>49</v>
      </c>
      <c r="D73">
        <v>18008</v>
      </c>
      <c r="E73">
        <v>16532</v>
      </c>
      <c r="F73" s="31">
        <v>18427</v>
      </c>
      <c r="G73">
        <v>16790</v>
      </c>
      <c r="H73">
        <v>22562</v>
      </c>
    </row>
    <row r="74" spans="2:8" ht="12.75">
      <c r="B74">
        <v>7484</v>
      </c>
      <c r="D74">
        <v>8163</v>
      </c>
      <c r="E74">
        <v>7914</v>
      </c>
      <c r="F74" s="31">
        <v>8714</v>
      </c>
      <c r="G74">
        <v>10481</v>
      </c>
      <c r="H74">
        <v>8684</v>
      </c>
    </row>
    <row r="75" spans="2:8" ht="12.75">
      <c r="B75">
        <v>17000</v>
      </c>
      <c r="D75">
        <v>19226</v>
      </c>
      <c r="E75">
        <v>19318</v>
      </c>
      <c r="F75" s="31">
        <v>20975</v>
      </c>
      <c r="G75">
        <v>28372</v>
      </c>
      <c r="H75">
        <v>22841</v>
      </c>
    </row>
    <row r="76" spans="3:15" ht="12.75">
      <c r="C76">
        <f>SUM(C49:C75)</f>
        <v>538</v>
      </c>
      <c r="F76" s="30"/>
      <c r="G76">
        <f>SUM(G49:G75)</f>
        <v>341610</v>
      </c>
      <c r="H76">
        <f>SUM(H49:H75)</f>
        <v>362370</v>
      </c>
      <c r="N76">
        <f>SUM(N49:N75)</f>
        <v>0</v>
      </c>
      <c r="O76">
        <f>SUM(O49:O75)</f>
        <v>0</v>
      </c>
    </row>
    <row r="79" ht="12.75">
      <c r="C79" t="s">
        <v>66</v>
      </c>
    </row>
    <row r="84" ht="12.75">
      <c r="A84" t="s">
        <v>67</v>
      </c>
    </row>
    <row r="89" ht="12.75">
      <c r="B89" t="s">
        <v>68</v>
      </c>
    </row>
    <row r="90" spans="2:8" ht="12.75">
      <c r="B90">
        <v>8413</v>
      </c>
      <c r="C90">
        <v>32</v>
      </c>
      <c r="D90">
        <v>4546</v>
      </c>
      <c r="E90">
        <v>4281</v>
      </c>
      <c r="F90" s="31">
        <v>5458</v>
      </c>
      <c r="G90">
        <v>5892</v>
      </c>
      <c r="H90">
        <v>4933</v>
      </c>
    </row>
    <row r="91" spans="2:8" ht="12.75">
      <c r="B91">
        <v>12610</v>
      </c>
      <c r="C91">
        <v>34</v>
      </c>
      <c r="D91">
        <v>7524</v>
      </c>
      <c r="E91">
        <v>5941</v>
      </c>
      <c r="F91" s="31">
        <v>7649</v>
      </c>
      <c r="G91">
        <v>8326</v>
      </c>
      <c r="H91">
        <v>10079</v>
      </c>
    </row>
    <row r="92" spans="2:8" ht="12.75">
      <c r="B92">
        <v>6242</v>
      </c>
      <c r="C92">
        <v>23</v>
      </c>
      <c r="D92">
        <v>4594</v>
      </c>
      <c r="E92">
        <v>3800</v>
      </c>
      <c r="F92" s="31">
        <v>5775</v>
      </c>
      <c r="G92">
        <v>4310</v>
      </c>
      <c r="H92">
        <v>6792</v>
      </c>
    </row>
    <row r="93" spans="2:8" ht="12.75">
      <c r="B93">
        <v>9482</v>
      </c>
      <c r="C93">
        <v>38</v>
      </c>
      <c r="D93">
        <v>5948</v>
      </c>
      <c r="E93">
        <v>8208</v>
      </c>
      <c r="F93" s="31">
        <v>6886</v>
      </c>
      <c r="G93">
        <v>8064</v>
      </c>
      <c r="H93">
        <v>12501</v>
      </c>
    </row>
    <row r="94" spans="2:8" ht="12.75">
      <c r="B94">
        <v>3716</v>
      </c>
      <c r="C94">
        <v>21</v>
      </c>
      <c r="D94">
        <v>3152</v>
      </c>
      <c r="E94">
        <v>2590</v>
      </c>
      <c r="F94" s="31">
        <v>2846</v>
      </c>
      <c r="G94">
        <v>3324</v>
      </c>
      <c r="H94">
        <v>4898</v>
      </c>
    </row>
    <row r="95" spans="2:8" ht="12.75">
      <c r="B95">
        <v>4693</v>
      </c>
      <c r="C95">
        <v>24</v>
      </c>
      <c r="D95">
        <v>2557</v>
      </c>
      <c r="E95">
        <v>3775</v>
      </c>
      <c r="F95" s="31">
        <v>3687</v>
      </c>
      <c r="G95">
        <v>3281</v>
      </c>
      <c r="H95">
        <v>3973</v>
      </c>
    </row>
    <row r="96" spans="2:8" ht="12.75">
      <c r="B96">
        <v>1973</v>
      </c>
      <c r="C96">
        <v>7</v>
      </c>
      <c r="D96">
        <v>1154</v>
      </c>
      <c r="E96">
        <v>736</v>
      </c>
      <c r="F96" s="31">
        <v>1213</v>
      </c>
      <c r="G96">
        <v>1893</v>
      </c>
      <c r="H96">
        <v>1460</v>
      </c>
    </row>
    <row r="97" spans="2:8" ht="12.75">
      <c r="B97">
        <v>13055</v>
      </c>
      <c r="C97">
        <v>49</v>
      </c>
      <c r="D97">
        <v>7418</v>
      </c>
      <c r="E97">
        <v>7417</v>
      </c>
      <c r="F97" s="31">
        <v>10231</v>
      </c>
      <c r="G97">
        <v>9759</v>
      </c>
      <c r="H97">
        <v>12989</v>
      </c>
    </row>
    <row r="98" spans="2:8" ht="12.75">
      <c r="B98">
        <v>10138</v>
      </c>
      <c r="C98">
        <v>20</v>
      </c>
      <c r="D98">
        <v>3432</v>
      </c>
      <c r="E98">
        <v>3767</v>
      </c>
      <c r="F98" s="31">
        <v>3746</v>
      </c>
      <c r="G98">
        <v>4774</v>
      </c>
      <c r="H98">
        <v>4418</v>
      </c>
    </row>
    <row r="99" spans="2:8" ht="12.75">
      <c r="B99">
        <v>2846</v>
      </c>
      <c r="C99">
        <v>14</v>
      </c>
      <c r="D99">
        <v>1463</v>
      </c>
      <c r="E99">
        <v>1390</v>
      </c>
      <c r="F99" s="31">
        <v>2295</v>
      </c>
      <c r="G99">
        <v>1793</v>
      </c>
      <c r="H99">
        <v>1858</v>
      </c>
    </row>
    <row r="100" spans="2:8" ht="12.75">
      <c r="B100">
        <v>13686</v>
      </c>
      <c r="D100">
        <v>5338</v>
      </c>
      <c r="E100">
        <v>3913</v>
      </c>
      <c r="F100" s="31">
        <v>5387</v>
      </c>
      <c r="G100">
        <v>6418</v>
      </c>
      <c r="H100">
        <v>7301</v>
      </c>
    </row>
    <row r="101" spans="2:8" ht="12.75">
      <c r="B101">
        <v>21076</v>
      </c>
      <c r="C101">
        <v>48</v>
      </c>
      <c r="D101">
        <v>7928</v>
      </c>
      <c r="E101">
        <v>7442</v>
      </c>
      <c r="F101" s="31">
        <v>9299</v>
      </c>
      <c r="G101">
        <v>9371</v>
      </c>
      <c r="H101">
        <v>11103</v>
      </c>
    </row>
    <row r="102" spans="2:8" ht="12.75">
      <c r="B102">
        <v>420</v>
      </c>
      <c r="D102">
        <v>398</v>
      </c>
      <c r="E102">
        <v>457</v>
      </c>
      <c r="F102" s="31">
        <v>721</v>
      </c>
      <c r="G102">
        <v>540</v>
      </c>
      <c r="H102">
        <v>697</v>
      </c>
    </row>
    <row r="103" spans="2:8" ht="12.75">
      <c r="B103">
        <v>5235</v>
      </c>
      <c r="C103">
        <v>17</v>
      </c>
      <c r="D103">
        <v>2759</v>
      </c>
      <c r="E103">
        <v>1940</v>
      </c>
      <c r="F103" s="31">
        <v>2382</v>
      </c>
      <c r="G103">
        <v>3601</v>
      </c>
      <c r="H103">
        <v>4275</v>
      </c>
    </row>
    <row r="104" spans="2:8" ht="12.75">
      <c r="B104">
        <v>20057</v>
      </c>
      <c r="C104">
        <v>52</v>
      </c>
      <c r="D104">
        <v>10277</v>
      </c>
      <c r="E104">
        <v>8811</v>
      </c>
      <c r="F104" s="31">
        <v>16308</v>
      </c>
      <c r="G104">
        <v>16599</v>
      </c>
      <c r="H104">
        <v>25436</v>
      </c>
    </row>
    <row r="105" spans="2:8" ht="12.75">
      <c r="B105">
        <v>8869</v>
      </c>
      <c r="C105">
        <v>20</v>
      </c>
      <c r="D105">
        <v>4876</v>
      </c>
      <c r="E105">
        <v>2765</v>
      </c>
      <c r="F105" s="31">
        <v>3283</v>
      </c>
      <c r="G105">
        <v>2961</v>
      </c>
      <c r="H105">
        <v>5562</v>
      </c>
    </row>
    <row r="106" spans="2:8" ht="12.75">
      <c r="B106">
        <v>26130</v>
      </c>
      <c r="C106">
        <v>32</v>
      </c>
      <c r="D106">
        <v>13232</v>
      </c>
      <c r="E106">
        <v>9701</v>
      </c>
      <c r="F106" s="31">
        <v>10096</v>
      </c>
      <c r="G106">
        <v>11663</v>
      </c>
      <c r="H106">
        <v>16199</v>
      </c>
    </row>
    <row r="107" spans="2:8" ht="12.75">
      <c r="B107">
        <v>7161</v>
      </c>
      <c r="C107">
        <v>22</v>
      </c>
      <c r="D107">
        <v>3700</v>
      </c>
      <c r="E107">
        <v>2155</v>
      </c>
      <c r="F107" s="31">
        <v>3586</v>
      </c>
      <c r="G107">
        <v>2769</v>
      </c>
      <c r="H107">
        <v>8065</v>
      </c>
    </row>
    <row r="108" spans="2:8" ht="12.75">
      <c r="B108">
        <v>1757</v>
      </c>
      <c r="C108">
        <v>12</v>
      </c>
      <c r="D108">
        <v>1548</v>
      </c>
      <c r="E108">
        <v>1096</v>
      </c>
      <c r="F108" s="31">
        <v>1669</v>
      </c>
      <c r="G108">
        <v>1706</v>
      </c>
      <c r="H108">
        <v>2839</v>
      </c>
    </row>
    <row r="109" spans="2:8" ht="12.75">
      <c r="B109">
        <v>839</v>
      </c>
      <c r="C109">
        <v>9</v>
      </c>
      <c r="D109">
        <v>795</v>
      </c>
      <c r="E109">
        <v>716</v>
      </c>
      <c r="F109" s="31">
        <v>1376</v>
      </c>
      <c r="G109">
        <v>1478</v>
      </c>
      <c r="H109">
        <v>2214</v>
      </c>
    </row>
    <row r="110" spans="2:8" ht="12.75">
      <c r="B110">
        <v>3594</v>
      </c>
      <c r="D110">
        <v>3201</v>
      </c>
      <c r="E110">
        <v>2859</v>
      </c>
      <c r="F110" s="31">
        <v>3629</v>
      </c>
      <c r="G110">
        <v>5328</v>
      </c>
      <c r="H110">
        <v>4192</v>
      </c>
    </row>
    <row r="111" spans="2:8" ht="12.75">
      <c r="B111">
        <v>3334</v>
      </c>
      <c r="D111">
        <v>2942</v>
      </c>
      <c r="E111">
        <v>5889</v>
      </c>
      <c r="F111" s="31">
        <v>3968</v>
      </c>
      <c r="G111">
        <v>3912</v>
      </c>
      <c r="H111">
        <v>3682</v>
      </c>
    </row>
    <row r="112" spans="2:8" ht="12.75">
      <c r="B112">
        <v>1908</v>
      </c>
      <c r="C112">
        <v>14</v>
      </c>
      <c r="D112">
        <v>1219</v>
      </c>
      <c r="E112">
        <v>799</v>
      </c>
      <c r="F112" s="31">
        <v>1344</v>
      </c>
      <c r="G112">
        <v>1362</v>
      </c>
      <c r="H112">
        <v>2050</v>
      </c>
    </row>
    <row r="113" spans="2:8" ht="12.75">
      <c r="B113">
        <v>5280</v>
      </c>
      <c r="C113">
        <v>16</v>
      </c>
      <c r="D113">
        <v>3246</v>
      </c>
      <c r="E113">
        <v>2627</v>
      </c>
      <c r="F113" s="31">
        <v>3736</v>
      </c>
      <c r="G113">
        <v>3557</v>
      </c>
      <c r="H113">
        <v>4291</v>
      </c>
    </row>
    <row r="114" spans="2:8" ht="12.75">
      <c r="B114">
        <v>9798</v>
      </c>
      <c r="C114">
        <v>50</v>
      </c>
      <c r="D114">
        <v>5638</v>
      </c>
      <c r="E114">
        <v>4906</v>
      </c>
      <c r="F114" s="31">
        <v>5948</v>
      </c>
      <c r="G114">
        <v>8515</v>
      </c>
      <c r="H114">
        <v>8904</v>
      </c>
    </row>
    <row r="115" spans="2:8" ht="12.75">
      <c r="B115">
        <v>7484</v>
      </c>
      <c r="C115">
        <v>20</v>
      </c>
      <c r="D115">
        <v>4673</v>
      </c>
      <c r="E115">
        <v>3221</v>
      </c>
      <c r="F115" s="31">
        <v>4388</v>
      </c>
      <c r="G115">
        <v>3512</v>
      </c>
      <c r="H115">
        <v>7029</v>
      </c>
    </row>
    <row r="116" spans="2:8" ht="12.75">
      <c r="B116">
        <v>17000</v>
      </c>
      <c r="C116">
        <v>31</v>
      </c>
      <c r="D116">
        <v>10102</v>
      </c>
      <c r="E116">
        <v>8938</v>
      </c>
      <c r="F116" s="31">
        <v>9124</v>
      </c>
      <c r="G116">
        <v>9532</v>
      </c>
      <c r="H116">
        <v>14100</v>
      </c>
    </row>
    <row r="117" spans="3:15" ht="12.75">
      <c r="C117">
        <f>SUM(C90:C116)</f>
        <v>605</v>
      </c>
      <c r="G117">
        <f>SUM(G90:G116)</f>
        <v>144240</v>
      </c>
      <c r="H117">
        <f>SUM(H90:H116)</f>
        <v>191840</v>
      </c>
      <c r="N117">
        <f>SUM(N90:N116)</f>
        <v>0</v>
      </c>
      <c r="O117">
        <f>SUM(O90:O116)</f>
        <v>0</v>
      </c>
    </row>
    <row r="120" ht="12.75">
      <c r="C120" t="s">
        <v>66</v>
      </c>
    </row>
    <row r="179" ht="12.75">
      <c r="L179">
        <v>2002</v>
      </c>
    </row>
    <row r="197" ht="12.75">
      <c r="B197" t="s">
        <v>71</v>
      </c>
    </row>
    <row r="199" ht="12.75">
      <c r="K199" t="s">
        <v>70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 COMARCAL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marisol</cp:lastModifiedBy>
  <cp:lastPrinted>2004-02-02T12:43:20Z</cp:lastPrinted>
  <dcterms:created xsi:type="dcterms:W3CDTF">1998-09-15T09:26:28Z</dcterms:created>
  <dcterms:modified xsi:type="dcterms:W3CDTF">2004-04-08T12:15:00Z</dcterms:modified>
  <cp:category/>
  <cp:version/>
  <cp:contentType/>
  <cp:contentStatus/>
</cp:coreProperties>
</file>