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<sst xmlns="http://schemas.openxmlformats.org/spreadsheetml/2006/main" count="68" uniqueCount="36">
  <si>
    <t>Arenys de Mar</t>
  </si>
  <si>
    <t>Arenys de Munt</t>
  </si>
  <si>
    <t>Calella</t>
  </si>
  <si>
    <t>Canet de Mar</t>
  </si>
  <si>
    <t>Malgrat de Mar</t>
  </si>
  <si>
    <t>Palafolls</t>
  </si>
  <si>
    <t>Pineda de Mar</t>
  </si>
  <si>
    <t>St. Cebrià de Vallalta</t>
  </si>
  <si>
    <t>St. Iscle de Vallalta</t>
  </si>
  <si>
    <t>St. Pol de Mar</t>
  </si>
  <si>
    <t>Sta. Susanna</t>
  </si>
  <si>
    <t>Tordera</t>
  </si>
  <si>
    <t>Argentona</t>
  </si>
  <si>
    <t>Cabrera de Mar</t>
  </si>
  <si>
    <t>Caldes d'Estrac</t>
  </si>
  <si>
    <t>Dosrius</t>
  </si>
  <si>
    <t>Mataró</t>
  </si>
  <si>
    <t>Òrrius</t>
  </si>
  <si>
    <t>St. Andreu de Llavaneres</t>
  </si>
  <si>
    <t>St. Vicenç de Montalt</t>
  </si>
  <si>
    <t>Alella</t>
  </si>
  <si>
    <t>Cabrils</t>
  </si>
  <si>
    <t>Montgat</t>
  </si>
  <si>
    <t>Premià de Dalt</t>
  </si>
  <si>
    <t>Premià de Mar</t>
  </si>
  <si>
    <t>Teià</t>
  </si>
  <si>
    <t>Tiana</t>
  </si>
  <si>
    <t>Vilassar de Dalt</t>
  </si>
  <si>
    <t>Vilassar de Mar</t>
  </si>
  <si>
    <t>Masnou, El</t>
  </si>
  <si>
    <t>Total Maresme</t>
  </si>
  <si>
    <t>Més de 7</t>
  </si>
  <si>
    <t xml:space="preserve">Total llars </t>
  </si>
  <si>
    <r>
      <t xml:space="preserve">Font: </t>
    </r>
    <r>
      <rPr>
        <i/>
        <sz val="8"/>
        <rFont val="Times New Roman"/>
        <family val="1"/>
      </rPr>
      <t>Cens 2001</t>
    </r>
  </si>
  <si>
    <t xml:space="preserve"> Maresme</t>
  </si>
  <si>
    <t>% Llars segons el nombre de membres       2001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</si>
</sst>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0.000"/>
  </numFmts>
  <fonts count="10">
    <font>
      <sz val="10"/>
      <name val="Arial"/>
      <family val="0"/>
    </font>
    <font>
      <b/>
      <sz val="8"/>
      <name val="Times New Roman"/>
      <family val="1"/>
    </font>
    <font>
      <b/>
      <sz val="13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"/>
      <family val="2"/>
    </font>
    <font>
      <i/>
      <sz val="8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3" fontId="4" fillId="3" borderId="1" xfId="0" applyNumberFormat="1" applyFont="1" applyFill="1" applyBorder="1" applyAlignment="1">
      <alignment horizontal="right" vertical="top" wrapText="1"/>
    </xf>
    <xf numFmtId="3" fontId="4" fillId="4" borderId="1" xfId="0" applyNumberFormat="1" applyFont="1" applyFill="1" applyBorder="1" applyAlignment="1">
      <alignment horizontal="right" vertical="top" wrapText="1"/>
    </xf>
    <xf numFmtId="172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 horizontal="right" vertical="top" wrapText="1"/>
    </xf>
    <xf numFmtId="172" fontId="5" fillId="0" borderId="0" xfId="0" applyNumberFormat="1" applyFont="1" applyFill="1" applyBorder="1" applyAlignment="1">
      <alignment horizontal="center" vertical="top" wrapText="1"/>
    </xf>
    <xf numFmtId="172" fontId="6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 vertical="center"/>
    </xf>
    <xf numFmtId="172" fontId="3" fillId="2" borderId="2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0" fontId="0" fillId="3" borderId="0" xfId="0" applyFill="1" applyAlignment="1">
      <alignment vertical="center"/>
    </xf>
    <xf numFmtId="172" fontId="0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/>
    </xf>
    <xf numFmtId="2" fontId="5" fillId="3" borderId="0" xfId="0" applyNumberFormat="1" applyFont="1" applyFill="1" applyBorder="1" applyAlignment="1">
      <alignment horizontal="center" vertical="top" wrapText="1"/>
    </xf>
    <xf numFmtId="2" fontId="6" fillId="3" borderId="0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 vertical="top" wrapText="1"/>
    </xf>
    <xf numFmtId="2" fontId="6" fillId="4" borderId="0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2" fontId="0" fillId="3" borderId="0" xfId="0" applyNumberFormat="1" applyFill="1" applyAlignment="1">
      <alignment/>
    </xf>
    <xf numFmtId="3" fontId="4" fillId="3" borderId="6" xfId="0" applyNumberFormat="1" applyFont="1" applyFill="1" applyBorder="1" applyAlignment="1">
      <alignment horizontal="right" vertical="top" wrapText="1"/>
    </xf>
    <xf numFmtId="2" fontId="5" fillId="3" borderId="7" xfId="0" applyNumberFormat="1" applyFont="1" applyFill="1" applyBorder="1" applyAlignment="1">
      <alignment horizontal="center" vertical="top" wrapText="1"/>
    </xf>
    <xf numFmtId="2" fontId="6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right" vertical="top" wrapText="1"/>
    </xf>
    <xf numFmtId="2" fontId="5" fillId="3" borderId="10" xfId="0" applyNumberFormat="1" applyFont="1" applyFill="1" applyBorder="1" applyAlignment="1">
      <alignment horizontal="center" vertical="top" wrapText="1"/>
    </xf>
    <xf numFmtId="2" fontId="6" fillId="3" borderId="10" xfId="0" applyNumberFormat="1" applyFont="1" applyFill="1" applyBorder="1" applyAlignment="1">
      <alignment horizontal="center"/>
    </xf>
    <xf numFmtId="2" fontId="6" fillId="3" borderId="1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center"/>
    </xf>
    <xf numFmtId="10" fontId="0" fillId="3" borderId="0" xfId="0" applyNumberFormat="1" applyFill="1" applyAlignment="1">
      <alignment/>
    </xf>
    <xf numFmtId="10" fontId="0" fillId="0" borderId="0" xfId="0" applyNumberFormat="1" applyFill="1" applyBorder="1" applyAlignment="1">
      <alignment/>
    </xf>
    <xf numFmtId="3" fontId="8" fillId="3" borderId="9" xfId="0" applyNumberFormat="1" applyFont="1" applyFill="1" applyBorder="1" applyAlignment="1">
      <alignment horizontal="right" vertical="top" wrapText="1"/>
    </xf>
    <xf numFmtId="173" fontId="5" fillId="3" borderId="7" xfId="0" applyNumberFormat="1" applyFont="1" applyFill="1" applyBorder="1" applyAlignment="1">
      <alignment horizontal="center" vertical="top" wrapText="1"/>
    </xf>
    <xf numFmtId="173" fontId="6" fillId="3" borderId="7" xfId="0" applyNumberFormat="1" applyFont="1" applyFill="1" applyBorder="1" applyAlignment="1">
      <alignment horizontal="center"/>
    </xf>
    <xf numFmtId="173" fontId="6" fillId="3" borderId="8" xfId="0" applyNumberFormat="1" applyFont="1" applyFill="1" applyBorder="1" applyAlignment="1">
      <alignment horizontal="center"/>
    </xf>
    <xf numFmtId="173" fontId="5" fillId="4" borderId="0" xfId="0" applyNumberFormat="1" applyFont="1" applyFill="1" applyBorder="1" applyAlignment="1">
      <alignment horizontal="center" vertical="top" wrapText="1"/>
    </xf>
    <xf numFmtId="173" fontId="6" fillId="4" borderId="0" xfId="0" applyNumberFormat="1" applyFont="1" applyFill="1" applyBorder="1" applyAlignment="1">
      <alignment horizontal="center"/>
    </xf>
    <xf numFmtId="173" fontId="6" fillId="4" borderId="5" xfId="0" applyNumberFormat="1" applyFont="1" applyFill="1" applyBorder="1" applyAlignment="1">
      <alignment horizontal="center"/>
    </xf>
    <xf numFmtId="173" fontId="5" fillId="3" borderId="0" xfId="0" applyNumberFormat="1" applyFont="1" applyFill="1" applyBorder="1" applyAlignment="1">
      <alignment horizontal="center" vertical="top" wrapText="1"/>
    </xf>
    <xf numFmtId="173" fontId="6" fillId="3" borderId="0" xfId="0" applyNumberFormat="1" applyFont="1" applyFill="1" applyBorder="1" applyAlignment="1">
      <alignment horizontal="center"/>
    </xf>
    <xf numFmtId="173" fontId="6" fillId="3" borderId="5" xfId="0" applyNumberFormat="1" applyFont="1" applyFill="1" applyBorder="1" applyAlignment="1">
      <alignment horizontal="center"/>
    </xf>
    <xf numFmtId="173" fontId="8" fillId="3" borderId="10" xfId="0" applyNumberFormat="1" applyFont="1" applyFill="1" applyBorder="1" applyAlignment="1">
      <alignment horizontal="center" vertical="top" wrapText="1"/>
    </xf>
    <xf numFmtId="173" fontId="9" fillId="3" borderId="10" xfId="0" applyNumberFormat="1" applyFont="1" applyFill="1" applyBorder="1" applyAlignment="1">
      <alignment horizontal="center"/>
    </xf>
    <xf numFmtId="173" fontId="9" fillId="3" borderId="11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172" fontId="8" fillId="3" borderId="9" xfId="0" applyNumberFormat="1" applyFont="1" applyFill="1" applyBorder="1" applyAlignment="1">
      <alignment horizontal="right" vertical="top" wrapText="1"/>
    </xf>
    <xf numFmtId="172" fontId="8" fillId="3" borderId="11" xfId="0" applyNumberFormat="1" applyFont="1" applyFill="1" applyBorder="1" applyAlignment="1">
      <alignment horizontal="right" vertical="top" wrapText="1"/>
    </xf>
    <xf numFmtId="172" fontId="4" fillId="3" borderId="1" xfId="0" applyNumberFormat="1" applyFont="1" applyFill="1" applyBorder="1" applyAlignment="1">
      <alignment horizontal="right" vertical="top" wrapText="1"/>
    </xf>
    <xf numFmtId="172" fontId="4" fillId="3" borderId="5" xfId="0" applyNumberFormat="1" applyFont="1" applyFill="1" applyBorder="1" applyAlignment="1">
      <alignment horizontal="right" vertical="top" wrapText="1"/>
    </xf>
    <xf numFmtId="172" fontId="4" fillId="4" borderId="1" xfId="0" applyNumberFormat="1" applyFont="1" applyFill="1" applyBorder="1" applyAlignment="1">
      <alignment horizontal="right" vertical="top" wrapText="1"/>
    </xf>
    <xf numFmtId="172" fontId="4" fillId="4" borderId="5" xfId="0" applyNumberFormat="1" applyFont="1" applyFill="1" applyBorder="1" applyAlignment="1">
      <alignment horizontal="right" vertical="top" wrapText="1"/>
    </xf>
    <xf numFmtId="172" fontId="4" fillId="3" borderId="6" xfId="0" applyNumberFormat="1" applyFont="1" applyFill="1" applyBorder="1" applyAlignment="1">
      <alignment horizontal="right" vertical="top" wrapText="1"/>
    </xf>
    <xf numFmtId="172" fontId="4" fillId="3" borderId="8" xfId="0" applyNumberFormat="1" applyFont="1" applyFill="1" applyBorder="1" applyAlignment="1">
      <alignment horizontal="right" vertical="top" wrapText="1"/>
    </xf>
    <xf numFmtId="172" fontId="4" fillId="3" borderId="9" xfId="0" applyNumberFormat="1" applyFont="1" applyFill="1" applyBorder="1" applyAlignment="1">
      <alignment horizontal="right" vertical="top" wrapText="1"/>
    </xf>
    <xf numFmtId="172" fontId="4" fillId="3" borderId="11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O48"/>
  <sheetViews>
    <sheetView tabSelected="1" zoomScale="75" zoomScaleNormal="75" workbookViewId="0" topLeftCell="B3">
      <selection activeCell="M10" sqref="M10"/>
    </sheetView>
  </sheetViews>
  <sheetFormatPr defaultColWidth="11.421875" defaultRowHeight="12.75"/>
  <cols>
    <col min="1" max="1" width="8.421875" style="15" customWidth="1"/>
    <col min="2" max="2" width="11.421875" style="1" customWidth="1"/>
    <col min="3" max="3" width="7.00390625" style="1" customWidth="1"/>
    <col min="4" max="4" width="10.7109375" style="1" customWidth="1"/>
    <col min="5" max="8" width="11.8515625" style="1" bestFit="1" customWidth="1"/>
    <col min="9" max="9" width="11.57421875" style="1" bestFit="1" customWidth="1"/>
    <col min="10" max="12" width="11.421875" style="1" customWidth="1"/>
    <col min="13" max="197" width="11.421875" style="15" customWidth="1"/>
    <col min="198" max="16384" width="11.421875" style="1" customWidth="1"/>
  </cols>
  <sheetData>
    <row r="1" s="15" customFormat="1" ht="12.75"/>
    <row r="2" s="15" customFormat="1" ht="33" customHeight="1"/>
    <row r="3" spans="2:12" ht="12.75">
      <c r="B3" s="51" t="s">
        <v>35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 ht="12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12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97" s="11" customFormat="1" ht="21" customHeight="1">
      <c r="A6" s="16"/>
      <c r="B6" s="17"/>
      <c r="C6" s="17"/>
      <c r="D6" s="12" t="s">
        <v>32</v>
      </c>
      <c r="E6" s="13">
        <v>1</v>
      </c>
      <c r="F6" s="13">
        <v>2</v>
      </c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4" t="s">
        <v>31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</row>
    <row r="7" spans="2:13" ht="13.5" customHeight="1">
      <c r="B7" s="58" t="s">
        <v>20</v>
      </c>
      <c r="C7" s="59"/>
      <c r="D7" s="26">
        <v>2651</v>
      </c>
      <c r="E7" s="39">
        <v>13.7</v>
      </c>
      <c r="F7" s="39">
        <v>21.3</v>
      </c>
      <c r="G7" s="39">
        <v>24.3</v>
      </c>
      <c r="H7" s="39">
        <v>26.4</v>
      </c>
      <c r="I7" s="40">
        <v>9.7</v>
      </c>
      <c r="J7" s="40">
        <v>3.4</v>
      </c>
      <c r="K7" s="40">
        <v>0.7</v>
      </c>
      <c r="L7" s="41">
        <v>0.4</v>
      </c>
      <c r="M7" s="25"/>
    </row>
    <row r="8" spans="2:13" ht="13.5" customHeight="1">
      <c r="B8" s="56" t="s">
        <v>0</v>
      </c>
      <c r="C8" s="57"/>
      <c r="D8" s="3">
        <v>4620</v>
      </c>
      <c r="E8" s="42">
        <v>21.9</v>
      </c>
      <c r="F8" s="42">
        <v>27.4</v>
      </c>
      <c r="G8" s="42">
        <v>21.5</v>
      </c>
      <c r="H8" s="42">
        <v>20.6</v>
      </c>
      <c r="I8" s="43">
        <v>6.2</v>
      </c>
      <c r="J8" s="43">
        <v>1.8</v>
      </c>
      <c r="K8" s="43">
        <v>0.4</v>
      </c>
      <c r="L8" s="44">
        <v>0.3</v>
      </c>
      <c r="M8" s="25"/>
    </row>
    <row r="9" spans="2:13" ht="13.5" customHeight="1">
      <c r="B9" s="54" t="s">
        <v>1</v>
      </c>
      <c r="C9" s="55"/>
      <c r="D9" s="2">
        <v>2362</v>
      </c>
      <c r="E9" s="45">
        <v>19.3</v>
      </c>
      <c r="F9" s="45">
        <v>27.1</v>
      </c>
      <c r="G9" s="45">
        <v>21.7</v>
      </c>
      <c r="H9" s="45">
        <v>22</v>
      </c>
      <c r="I9" s="46">
        <v>7</v>
      </c>
      <c r="J9" s="46">
        <v>2.2</v>
      </c>
      <c r="K9" s="46">
        <v>0.5</v>
      </c>
      <c r="L9" s="47">
        <v>0.1</v>
      </c>
      <c r="M9" s="25"/>
    </row>
    <row r="10" spans="2:13" ht="13.5" customHeight="1">
      <c r="B10" s="56" t="s">
        <v>12</v>
      </c>
      <c r="C10" s="57"/>
      <c r="D10" s="3">
        <v>3295</v>
      </c>
      <c r="E10" s="42">
        <v>15.9</v>
      </c>
      <c r="F10" s="42">
        <v>24.2</v>
      </c>
      <c r="G10" s="42">
        <v>22.7</v>
      </c>
      <c r="H10" s="42">
        <v>24.8</v>
      </c>
      <c r="I10" s="43">
        <v>8.6</v>
      </c>
      <c r="J10" s="43">
        <v>2.6</v>
      </c>
      <c r="K10" s="43">
        <v>0.8</v>
      </c>
      <c r="L10" s="44">
        <v>0.3</v>
      </c>
      <c r="M10" s="25"/>
    </row>
    <row r="11" spans="2:13" ht="13.5" customHeight="1">
      <c r="B11" s="54" t="s">
        <v>13</v>
      </c>
      <c r="C11" s="55"/>
      <c r="D11" s="2">
        <v>1248</v>
      </c>
      <c r="E11" s="45">
        <v>17.8</v>
      </c>
      <c r="F11" s="45">
        <v>21.8</v>
      </c>
      <c r="G11" s="45">
        <v>22.3</v>
      </c>
      <c r="H11" s="45">
        <v>23.6</v>
      </c>
      <c r="I11" s="46">
        <v>10</v>
      </c>
      <c r="J11" s="46">
        <v>3.3</v>
      </c>
      <c r="K11" s="46">
        <v>0.7</v>
      </c>
      <c r="L11" s="47">
        <v>0.5</v>
      </c>
      <c r="M11" s="25"/>
    </row>
    <row r="12" spans="2:13" ht="13.5" customHeight="1">
      <c r="B12" s="56" t="s">
        <v>21</v>
      </c>
      <c r="C12" s="57"/>
      <c r="D12" s="3">
        <v>1657</v>
      </c>
      <c r="E12" s="42">
        <v>14.8</v>
      </c>
      <c r="F12" s="42">
        <v>23.1</v>
      </c>
      <c r="G12" s="42">
        <v>21.1</v>
      </c>
      <c r="H12" s="42">
        <v>25.9</v>
      </c>
      <c r="I12" s="43">
        <v>10.2</v>
      </c>
      <c r="J12" s="43">
        <v>3.6</v>
      </c>
      <c r="K12" s="43">
        <v>0.7</v>
      </c>
      <c r="L12" s="44">
        <v>0.7</v>
      </c>
      <c r="M12" s="25"/>
    </row>
    <row r="13" spans="2:13" ht="13.5" customHeight="1">
      <c r="B13" s="54" t="s">
        <v>14</v>
      </c>
      <c r="C13" s="55"/>
      <c r="D13" s="2">
        <v>771</v>
      </c>
      <c r="E13" s="45">
        <v>28.7</v>
      </c>
      <c r="F13" s="45">
        <v>28.8</v>
      </c>
      <c r="G13" s="45">
        <v>20.2</v>
      </c>
      <c r="H13" s="45">
        <v>15</v>
      </c>
      <c r="I13" s="46">
        <v>4.4</v>
      </c>
      <c r="J13" s="46">
        <v>1.3</v>
      </c>
      <c r="K13" s="46">
        <v>1</v>
      </c>
      <c r="L13" s="47">
        <v>0.9</v>
      </c>
      <c r="M13" s="25"/>
    </row>
    <row r="14" spans="2:13" ht="13.5" customHeight="1">
      <c r="B14" s="56" t="s">
        <v>2</v>
      </c>
      <c r="C14" s="57"/>
      <c r="D14" s="3">
        <v>5216</v>
      </c>
      <c r="E14" s="42">
        <v>26.2</v>
      </c>
      <c r="F14" s="42">
        <v>27.6</v>
      </c>
      <c r="G14" s="42">
        <v>21.3</v>
      </c>
      <c r="H14" s="42">
        <v>16.5</v>
      </c>
      <c r="I14" s="43">
        <v>5.2</v>
      </c>
      <c r="J14" s="43">
        <v>1.8</v>
      </c>
      <c r="K14" s="43">
        <v>0.6</v>
      </c>
      <c r="L14" s="44">
        <v>0.8</v>
      </c>
      <c r="M14" s="25"/>
    </row>
    <row r="15" spans="2:13" ht="13.5" customHeight="1">
      <c r="B15" s="54" t="s">
        <v>3</v>
      </c>
      <c r="C15" s="55"/>
      <c r="D15" s="2">
        <v>3938</v>
      </c>
      <c r="E15" s="45">
        <v>21.4</v>
      </c>
      <c r="F15" s="45">
        <v>28.8</v>
      </c>
      <c r="G15" s="45">
        <v>21.4</v>
      </c>
      <c r="H15" s="45">
        <v>20.3</v>
      </c>
      <c r="I15" s="46">
        <v>5.9</v>
      </c>
      <c r="J15" s="46">
        <v>1.5</v>
      </c>
      <c r="K15" s="46">
        <v>0.3</v>
      </c>
      <c r="L15" s="47">
        <v>0.4</v>
      </c>
      <c r="M15" s="25"/>
    </row>
    <row r="16" spans="2:13" ht="13.5" customHeight="1">
      <c r="B16" s="56" t="s">
        <v>15</v>
      </c>
      <c r="C16" s="57"/>
      <c r="D16" s="3">
        <v>1056</v>
      </c>
      <c r="E16" s="42">
        <v>17.8</v>
      </c>
      <c r="F16" s="42">
        <v>25.3</v>
      </c>
      <c r="G16" s="42">
        <v>22.3</v>
      </c>
      <c r="H16" s="42">
        <v>23.3</v>
      </c>
      <c r="I16" s="43">
        <v>7.9</v>
      </c>
      <c r="J16" s="43">
        <v>2.5</v>
      </c>
      <c r="K16" s="43">
        <v>0.5</v>
      </c>
      <c r="L16" s="44">
        <v>0.2</v>
      </c>
      <c r="M16" s="25"/>
    </row>
    <row r="17" spans="2:13" ht="13.5" customHeight="1">
      <c r="B17" s="54" t="s">
        <v>4</v>
      </c>
      <c r="C17" s="55"/>
      <c r="D17" s="2">
        <v>5132</v>
      </c>
      <c r="E17" s="45">
        <v>18</v>
      </c>
      <c r="F17" s="45">
        <v>29.9</v>
      </c>
      <c r="G17" s="45">
        <v>22.4</v>
      </c>
      <c r="H17" s="45">
        <v>21.1</v>
      </c>
      <c r="I17" s="46">
        <v>5.7</v>
      </c>
      <c r="J17" s="46">
        <v>2</v>
      </c>
      <c r="K17" s="46">
        <v>0.4</v>
      </c>
      <c r="L17" s="47">
        <v>0.5</v>
      </c>
      <c r="M17" s="25"/>
    </row>
    <row r="18" spans="2:13" ht="13.5" customHeight="1">
      <c r="B18" s="56" t="s">
        <v>29</v>
      </c>
      <c r="C18" s="57"/>
      <c r="D18" s="3">
        <v>7491</v>
      </c>
      <c r="E18" s="42">
        <v>19.9</v>
      </c>
      <c r="F18" s="42">
        <v>26.9</v>
      </c>
      <c r="G18" s="42">
        <v>24</v>
      </c>
      <c r="H18" s="42">
        <v>21.1</v>
      </c>
      <c r="I18" s="43">
        <v>5.8</v>
      </c>
      <c r="J18" s="43">
        <v>1.6</v>
      </c>
      <c r="K18" s="43">
        <v>0.5</v>
      </c>
      <c r="L18" s="44">
        <v>0.2</v>
      </c>
      <c r="M18" s="25"/>
    </row>
    <row r="19" spans="2:13" ht="13.5" customHeight="1">
      <c r="B19" s="54" t="s">
        <v>16</v>
      </c>
      <c r="C19" s="55"/>
      <c r="D19" s="2">
        <v>38590</v>
      </c>
      <c r="E19" s="45">
        <v>19.9</v>
      </c>
      <c r="F19" s="45">
        <v>27.9</v>
      </c>
      <c r="G19" s="45">
        <v>22.5</v>
      </c>
      <c r="H19" s="45">
        <v>21.2</v>
      </c>
      <c r="I19" s="46">
        <v>5.9</v>
      </c>
      <c r="J19" s="46">
        <v>1.6</v>
      </c>
      <c r="K19" s="46">
        <v>0.5</v>
      </c>
      <c r="L19" s="47">
        <v>0.4</v>
      </c>
      <c r="M19" s="25"/>
    </row>
    <row r="20" spans="2:13" ht="13.5" customHeight="1">
      <c r="B20" s="56" t="s">
        <v>22</v>
      </c>
      <c r="C20" s="57"/>
      <c r="D20" s="3">
        <v>3081</v>
      </c>
      <c r="E20" s="42">
        <v>20.2</v>
      </c>
      <c r="F20" s="42">
        <v>28</v>
      </c>
      <c r="G20" s="42">
        <v>23.4</v>
      </c>
      <c r="H20" s="42">
        <v>21</v>
      </c>
      <c r="I20" s="43">
        <v>5.5</v>
      </c>
      <c r="J20" s="43">
        <v>1.3</v>
      </c>
      <c r="K20" s="43">
        <v>0.4</v>
      </c>
      <c r="L20" s="44">
        <v>0.2</v>
      </c>
      <c r="M20" s="25"/>
    </row>
    <row r="21" spans="2:13" ht="13.5" customHeight="1">
      <c r="B21" s="54" t="s">
        <v>17</v>
      </c>
      <c r="C21" s="55"/>
      <c r="D21" s="2">
        <v>165</v>
      </c>
      <c r="E21" s="45">
        <v>18.8</v>
      </c>
      <c r="F21" s="45">
        <v>26.7</v>
      </c>
      <c r="G21" s="45">
        <v>23.6</v>
      </c>
      <c r="H21" s="45">
        <v>23</v>
      </c>
      <c r="I21" s="46">
        <v>4.2</v>
      </c>
      <c r="J21" s="46">
        <v>2.4</v>
      </c>
      <c r="K21" s="46">
        <v>0.6</v>
      </c>
      <c r="L21" s="47">
        <v>0.6</v>
      </c>
      <c r="M21" s="25"/>
    </row>
    <row r="22" spans="2:13" ht="13.5" customHeight="1">
      <c r="B22" s="56" t="s">
        <v>5</v>
      </c>
      <c r="C22" s="57"/>
      <c r="D22" s="3">
        <v>2008</v>
      </c>
      <c r="E22" s="42">
        <v>15.9</v>
      </c>
      <c r="F22" s="42">
        <v>25.9</v>
      </c>
      <c r="G22" s="42">
        <v>24.8</v>
      </c>
      <c r="H22" s="42">
        <v>23.2</v>
      </c>
      <c r="I22" s="43">
        <v>6.9</v>
      </c>
      <c r="J22" s="43">
        <v>2.4</v>
      </c>
      <c r="K22" s="43">
        <v>0.6</v>
      </c>
      <c r="L22" s="44">
        <v>0.3</v>
      </c>
      <c r="M22" s="25"/>
    </row>
    <row r="23" spans="2:13" ht="13.5" customHeight="1">
      <c r="B23" s="54" t="s">
        <v>6</v>
      </c>
      <c r="C23" s="55"/>
      <c r="D23" s="2">
        <v>7668</v>
      </c>
      <c r="E23" s="45">
        <v>21.5</v>
      </c>
      <c r="F23" s="45">
        <v>27.2</v>
      </c>
      <c r="G23" s="45">
        <v>21.5</v>
      </c>
      <c r="H23" s="45">
        <v>20.4</v>
      </c>
      <c r="I23" s="46">
        <v>6.2</v>
      </c>
      <c r="J23" s="46">
        <v>1.9</v>
      </c>
      <c r="K23" s="46">
        <v>0.8</v>
      </c>
      <c r="L23" s="47">
        <v>0.4</v>
      </c>
      <c r="M23" s="25"/>
    </row>
    <row r="24" spans="2:13" ht="13.5" customHeight="1">
      <c r="B24" s="56" t="s">
        <v>23</v>
      </c>
      <c r="C24" s="57"/>
      <c r="D24" s="3">
        <v>2939</v>
      </c>
      <c r="E24" s="42">
        <v>13.7</v>
      </c>
      <c r="F24" s="42">
        <v>23</v>
      </c>
      <c r="G24" s="42">
        <v>24.2</v>
      </c>
      <c r="H24" s="42">
        <v>26.4</v>
      </c>
      <c r="I24" s="43">
        <v>8.6</v>
      </c>
      <c r="J24" s="43">
        <v>2.6</v>
      </c>
      <c r="K24" s="43">
        <v>0.8</v>
      </c>
      <c r="L24" s="44">
        <v>0.7</v>
      </c>
      <c r="M24" s="25"/>
    </row>
    <row r="25" spans="2:13" ht="13.5" customHeight="1">
      <c r="B25" s="54" t="s">
        <v>24</v>
      </c>
      <c r="C25" s="55"/>
      <c r="D25" s="2">
        <v>9178</v>
      </c>
      <c r="E25" s="45">
        <v>16.7</v>
      </c>
      <c r="F25" s="45">
        <v>27.7</v>
      </c>
      <c r="G25" s="45">
        <v>23.8</v>
      </c>
      <c r="H25" s="45">
        <v>22</v>
      </c>
      <c r="I25" s="46">
        <v>6.7</v>
      </c>
      <c r="J25" s="46">
        <v>1.9</v>
      </c>
      <c r="K25" s="46">
        <v>0.6</v>
      </c>
      <c r="L25" s="47">
        <v>0.7</v>
      </c>
      <c r="M25" s="25"/>
    </row>
    <row r="26" spans="2:13" ht="13.5" customHeight="1">
      <c r="B26" s="56" t="s">
        <v>18</v>
      </c>
      <c r="C26" s="57"/>
      <c r="D26" s="3">
        <v>2699</v>
      </c>
      <c r="E26" s="42">
        <v>17.7</v>
      </c>
      <c r="F26" s="42">
        <v>26.2</v>
      </c>
      <c r="G26" s="42">
        <v>22.7</v>
      </c>
      <c r="H26" s="42">
        <v>22.9</v>
      </c>
      <c r="I26" s="43">
        <v>7.6</v>
      </c>
      <c r="J26" s="43">
        <v>1.7</v>
      </c>
      <c r="K26" s="43">
        <v>0.6</v>
      </c>
      <c r="L26" s="44">
        <v>0.4</v>
      </c>
      <c r="M26" s="25"/>
    </row>
    <row r="27" spans="2:13" ht="13.5" customHeight="1">
      <c r="B27" s="54" t="s">
        <v>7</v>
      </c>
      <c r="C27" s="55"/>
      <c r="D27" s="2">
        <v>768</v>
      </c>
      <c r="E27" s="45">
        <v>23.3</v>
      </c>
      <c r="F27" s="45">
        <v>33.2</v>
      </c>
      <c r="G27" s="45">
        <v>19.5</v>
      </c>
      <c r="H27" s="45">
        <v>17.7</v>
      </c>
      <c r="I27" s="46">
        <v>3.9</v>
      </c>
      <c r="J27" s="46">
        <v>1.6</v>
      </c>
      <c r="K27" s="46">
        <v>0.5</v>
      </c>
      <c r="L27" s="47">
        <v>0.2</v>
      </c>
      <c r="M27" s="25"/>
    </row>
    <row r="28" spans="2:13" ht="13.5" customHeight="1">
      <c r="B28" s="56" t="s">
        <v>8</v>
      </c>
      <c r="C28" s="57"/>
      <c r="D28" s="3">
        <v>354</v>
      </c>
      <c r="E28" s="42">
        <v>20.6</v>
      </c>
      <c r="F28" s="42">
        <v>30.5</v>
      </c>
      <c r="G28" s="42">
        <v>24.9</v>
      </c>
      <c r="H28" s="42">
        <v>15.3</v>
      </c>
      <c r="I28" s="43">
        <v>5.6</v>
      </c>
      <c r="J28" s="43">
        <v>2.3</v>
      </c>
      <c r="K28" s="43">
        <v>0.3</v>
      </c>
      <c r="L28" s="44">
        <v>0.6</v>
      </c>
      <c r="M28" s="25"/>
    </row>
    <row r="29" spans="2:13" ht="13.5" customHeight="1">
      <c r="B29" s="54" t="s">
        <v>9</v>
      </c>
      <c r="C29" s="55"/>
      <c r="D29" s="2">
        <v>1516</v>
      </c>
      <c r="E29" s="45">
        <v>26.1</v>
      </c>
      <c r="F29" s="45">
        <v>29.1</v>
      </c>
      <c r="G29" s="45">
        <v>19</v>
      </c>
      <c r="H29" s="45">
        <v>17.2</v>
      </c>
      <c r="I29" s="46">
        <v>5.9</v>
      </c>
      <c r="J29" s="46">
        <v>1.5</v>
      </c>
      <c r="K29" s="46">
        <v>0.5</v>
      </c>
      <c r="L29" s="47">
        <v>0.7</v>
      </c>
      <c r="M29" s="25"/>
    </row>
    <row r="30" spans="2:13" ht="13.5" customHeight="1">
      <c r="B30" s="56" t="s">
        <v>19</v>
      </c>
      <c r="C30" s="57"/>
      <c r="D30" s="3">
        <v>1401</v>
      </c>
      <c r="E30" s="42">
        <v>20.6</v>
      </c>
      <c r="F30" s="42">
        <v>27.2</v>
      </c>
      <c r="G30" s="42">
        <v>22</v>
      </c>
      <c r="H30" s="42">
        <v>21.4</v>
      </c>
      <c r="I30" s="43">
        <v>6.2</v>
      </c>
      <c r="J30" s="43">
        <v>1.7</v>
      </c>
      <c r="K30" s="43">
        <v>0.7</v>
      </c>
      <c r="L30" s="44">
        <v>0.2</v>
      </c>
      <c r="M30" s="25"/>
    </row>
    <row r="31" spans="2:13" ht="13.5" customHeight="1">
      <c r="B31" s="54" t="s">
        <v>10</v>
      </c>
      <c r="C31" s="55"/>
      <c r="D31" s="2">
        <v>740</v>
      </c>
      <c r="E31" s="45">
        <v>18.2</v>
      </c>
      <c r="F31" s="45">
        <v>28.2</v>
      </c>
      <c r="G31" s="45">
        <v>22.6</v>
      </c>
      <c r="H31" s="45">
        <v>20</v>
      </c>
      <c r="I31" s="46">
        <v>7.7</v>
      </c>
      <c r="J31" s="46">
        <v>2.4</v>
      </c>
      <c r="K31" s="46">
        <v>0.4</v>
      </c>
      <c r="L31" s="47">
        <v>0.4</v>
      </c>
      <c r="M31" s="25"/>
    </row>
    <row r="32" spans="2:13" ht="13.5" customHeight="1">
      <c r="B32" s="56" t="s">
        <v>25</v>
      </c>
      <c r="C32" s="57"/>
      <c r="D32" s="3">
        <v>1778</v>
      </c>
      <c r="E32" s="42">
        <v>12.2</v>
      </c>
      <c r="F32" s="42">
        <v>24.8</v>
      </c>
      <c r="G32" s="42">
        <v>22.7</v>
      </c>
      <c r="H32" s="42">
        <v>29.5</v>
      </c>
      <c r="I32" s="43">
        <v>7.4</v>
      </c>
      <c r="J32" s="43">
        <v>2.7</v>
      </c>
      <c r="K32" s="43">
        <v>0.4</v>
      </c>
      <c r="L32" s="44">
        <v>0.3</v>
      </c>
      <c r="M32" s="25"/>
    </row>
    <row r="33" spans="2:13" ht="13.5" customHeight="1">
      <c r="B33" s="54" t="s">
        <v>26</v>
      </c>
      <c r="C33" s="55"/>
      <c r="D33" s="2">
        <v>1963</v>
      </c>
      <c r="E33" s="45">
        <v>11.7</v>
      </c>
      <c r="F33" s="45">
        <v>24.1</v>
      </c>
      <c r="G33" s="45">
        <v>24.9</v>
      </c>
      <c r="H33" s="45">
        <v>28.6</v>
      </c>
      <c r="I33" s="46">
        <v>7.3</v>
      </c>
      <c r="J33" s="46">
        <v>2.5</v>
      </c>
      <c r="K33" s="46">
        <v>0.6</v>
      </c>
      <c r="L33" s="47">
        <v>0.3</v>
      </c>
      <c r="M33" s="25"/>
    </row>
    <row r="34" spans="2:13" ht="13.5" customHeight="1">
      <c r="B34" s="56" t="s">
        <v>11</v>
      </c>
      <c r="C34" s="57"/>
      <c r="D34" s="3">
        <v>3985</v>
      </c>
      <c r="E34" s="42">
        <v>24.7</v>
      </c>
      <c r="F34" s="42">
        <v>30.8</v>
      </c>
      <c r="G34" s="42">
        <v>22.1</v>
      </c>
      <c r="H34" s="42">
        <v>15.2</v>
      </c>
      <c r="I34" s="43">
        <v>4.8</v>
      </c>
      <c r="J34" s="43">
        <v>1.5</v>
      </c>
      <c r="K34" s="43">
        <v>0.4</v>
      </c>
      <c r="L34" s="44">
        <v>0.5</v>
      </c>
      <c r="M34" s="25"/>
    </row>
    <row r="35" spans="2:13" ht="13.5" customHeight="1">
      <c r="B35" s="54" t="s">
        <v>27</v>
      </c>
      <c r="C35" s="55"/>
      <c r="D35" s="2">
        <v>2631</v>
      </c>
      <c r="E35" s="45">
        <v>15.7</v>
      </c>
      <c r="F35" s="45">
        <v>26.5</v>
      </c>
      <c r="G35" s="45">
        <v>22</v>
      </c>
      <c r="H35" s="45">
        <v>24.5</v>
      </c>
      <c r="I35" s="46">
        <v>8.3</v>
      </c>
      <c r="J35" s="46">
        <v>1.8</v>
      </c>
      <c r="K35" s="46">
        <v>0.7</v>
      </c>
      <c r="L35" s="47">
        <v>0.5</v>
      </c>
      <c r="M35" s="25"/>
    </row>
    <row r="36" spans="2:13" ht="13.5" customHeight="1">
      <c r="B36" s="56" t="s">
        <v>28</v>
      </c>
      <c r="C36" s="57"/>
      <c r="D36" s="3">
        <v>6247</v>
      </c>
      <c r="E36" s="42">
        <v>19.1</v>
      </c>
      <c r="F36" s="42">
        <v>27.5</v>
      </c>
      <c r="G36" s="42">
        <v>22.9</v>
      </c>
      <c r="H36" s="42">
        <v>21.7</v>
      </c>
      <c r="I36" s="43">
        <v>6.6</v>
      </c>
      <c r="J36" s="43">
        <v>1.6</v>
      </c>
      <c r="K36" s="43">
        <v>0.4</v>
      </c>
      <c r="L36" s="44">
        <v>0.2</v>
      </c>
      <c r="M36" s="25"/>
    </row>
    <row r="37" spans="2:13" ht="13.5" customHeight="1">
      <c r="B37" s="52" t="s">
        <v>34</v>
      </c>
      <c r="C37" s="53"/>
      <c r="D37" s="38">
        <f>SUM(D7:D36)</f>
        <v>127148</v>
      </c>
      <c r="E37" s="48">
        <v>0.1940800327177776</v>
      </c>
      <c r="F37" s="48">
        <v>0.27283415389939286</v>
      </c>
      <c r="G37" s="48">
        <v>0.22571893384087838</v>
      </c>
      <c r="H37" s="48">
        <v>0.21468745870953537</v>
      </c>
      <c r="I37" s="49">
        <v>0.06412912511404031</v>
      </c>
      <c r="J37" s="49">
        <v>0.018596989335262847</v>
      </c>
      <c r="K37" s="49">
        <v>0.005407391386415832</v>
      </c>
      <c r="L37" s="50">
        <v>0.004187065467014818</v>
      </c>
      <c r="M37" s="25"/>
    </row>
    <row r="38" spans="2:12" ht="12.75">
      <c r="B38" s="18" t="s">
        <v>33</v>
      </c>
      <c r="C38" s="15"/>
      <c r="D38" s="15"/>
      <c r="E38" s="25"/>
      <c r="F38" s="25"/>
      <c r="G38" s="25"/>
      <c r="H38" s="25"/>
      <c r="I38" s="25"/>
      <c r="J38" s="25"/>
      <c r="K38" s="25"/>
      <c r="L38" s="25"/>
    </row>
    <row r="39" spans="2:12" ht="12.75">
      <c r="B39" s="15"/>
      <c r="C39" s="15"/>
      <c r="D39" s="15"/>
      <c r="E39" s="25"/>
      <c r="F39" s="25"/>
      <c r="G39" s="25"/>
      <c r="H39" s="25"/>
      <c r="I39" s="25"/>
      <c r="J39" s="25"/>
      <c r="K39" s="25"/>
      <c r="L39" s="25"/>
    </row>
    <row r="40" spans="2:12" ht="12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ht="12.7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2:12" ht="12.7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2:12" ht="12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2:12" ht="12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2:12" ht="12.7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2:12" ht="12.75">
      <c r="B46" s="15"/>
      <c r="C46" s="15"/>
      <c r="D46" s="15"/>
      <c r="E46" s="36"/>
      <c r="F46" s="36"/>
      <c r="G46" s="36"/>
      <c r="H46" s="36"/>
      <c r="I46" s="36"/>
      <c r="J46" s="36"/>
      <c r="K46" s="36"/>
      <c r="L46" s="36"/>
    </row>
    <row r="47" spans="2:12" ht="12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2:12" ht="12.7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  <row r="380" s="15" customFormat="1" ht="12.75"/>
    <row r="381" s="15" customFormat="1" ht="12.75"/>
    <row r="382" s="15" customFormat="1" ht="12.75"/>
    <row r="383" s="15" customFormat="1" ht="12.75"/>
    <row r="384" s="15" customFormat="1" ht="12.75"/>
    <row r="385" s="15" customFormat="1" ht="12.75"/>
    <row r="386" s="15" customFormat="1" ht="12.75"/>
    <row r="387" s="15" customFormat="1" ht="12.75"/>
    <row r="388" s="15" customFormat="1" ht="12.75"/>
    <row r="389" s="15" customFormat="1" ht="12.75"/>
    <row r="390" s="15" customFormat="1" ht="12.75"/>
    <row r="391" s="15" customFormat="1" ht="12.75"/>
    <row r="392" s="15" customFormat="1" ht="12.75"/>
    <row r="393" s="15" customFormat="1" ht="12.75"/>
    <row r="394" s="15" customFormat="1" ht="12.75"/>
    <row r="395" s="15" customFormat="1" ht="12.75"/>
    <row r="396" s="15" customFormat="1" ht="12.75"/>
    <row r="397" s="15" customFormat="1" ht="12.75"/>
    <row r="398" s="15" customFormat="1" ht="12.75"/>
    <row r="399" s="15" customFormat="1" ht="12.75"/>
    <row r="400" s="15" customFormat="1" ht="12.75"/>
    <row r="401" s="15" customFormat="1" ht="12.75"/>
    <row r="402" s="15" customFormat="1" ht="12.75"/>
    <row r="403" s="15" customFormat="1" ht="12.75"/>
    <row r="404" s="15" customFormat="1" ht="12.75"/>
    <row r="405" s="15" customFormat="1" ht="12.75"/>
    <row r="406" s="15" customFormat="1" ht="12.75"/>
    <row r="407" s="15" customFormat="1" ht="12.75"/>
    <row r="408" s="15" customFormat="1" ht="12.75"/>
    <row r="409" s="15" customFormat="1" ht="12.75"/>
    <row r="410" s="15" customFormat="1" ht="12.75"/>
    <row r="411" s="15" customFormat="1" ht="12.75"/>
    <row r="412" s="15" customFormat="1" ht="12.75"/>
    <row r="413" s="15" customFormat="1" ht="12.75"/>
    <row r="414" s="15" customFormat="1" ht="12.75"/>
    <row r="415" s="15" customFormat="1" ht="12.75"/>
    <row r="416" s="15" customFormat="1" ht="12.75"/>
    <row r="417" s="15" customFormat="1" ht="12.75"/>
    <row r="418" s="15" customFormat="1" ht="12.75"/>
    <row r="419" s="15" customFormat="1" ht="12.75"/>
    <row r="420" s="15" customFormat="1" ht="12.75"/>
    <row r="421" s="15" customFormat="1" ht="12.75"/>
    <row r="422" s="15" customFormat="1" ht="12.75"/>
    <row r="423" s="15" customFormat="1" ht="12.75"/>
    <row r="424" s="15" customFormat="1" ht="12.75"/>
    <row r="425" s="15" customFormat="1" ht="12.75"/>
    <row r="426" s="15" customFormat="1" ht="12.75"/>
    <row r="427" s="15" customFormat="1" ht="12.75"/>
    <row r="428" s="15" customFormat="1" ht="12.75"/>
    <row r="429" s="15" customFormat="1" ht="12.75"/>
    <row r="430" s="15" customFormat="1" ht="12.75"/>
    <row r="431" s="15" customFormat="1" ht="12.75"/>
    <row r="432" s="15" customFormat="1" ht="12.75"/>
    <row r="433" s="15" customFormat="1" ht="12.75"/>
    <row r="434" s="15" customFormat="1" ht="12.75"/>
    <row r="435" s="15" customFormat="1" ht="12.75"/>
    <row r="436" s="15" customFormat="1" ht="12.75"/>
    <row r="437" s="15" customFormat="1" ht="12.75"/>
    <row r="438" s="15" customFormat="1" ht="12.75"/>
    <row r="439" s="15" customFormat="1" ht="12.75"/>
    <row r="440" s="15" customFormat="1" ht="12.75"/>
    <row r="441" s="15" customFormat="1" ht="12.75"/>
    <row r="442" s="15" customFormat="1" ht="12.75"/>
    <row r="443" s="15" customFormat="1" ht="12.75"/>
    <row r="444" s="15" customFormat="1" ht="12.75"/>
    <row r="445" s="15" customFormat="1" ht="12.75"/>
    <row r="446" s="15" customFormat="1" ht="12.75"/>
    <row r="447" s="15" customFormat="1" ht="12.75"/>
    <row r="448" s="15" customFormat="1" ht="12.75"/>
    <row r="449" s="15" customFormat="1" ht="12.75"/>
    <row r="450" s="15" customFormat="1" ht="12.75"/>
    <row r="451" s="15" customFormat="1" ht="12.75"/>
    <row r="452" s="15" customFormat="1" ht="12.75"/>
    <row r="453" s="15" customFormat="1" ht="12.75"/>
    <row r="454" s="15" customFormat="1" ht="12.75"/>
    <row r="455" s="15" customFormat="1" ht="12.75"/>
    <row r="456" s="15" customFormat="1" ht="12.75"/>
    <row r="457" s="15" customFormat="1" ht="12.75"/>
    <row r="458" s="15" customFormat="1" ht="12.75"/>
    <row r="459" s="15" customFormat="1" ht="12.75"/>
    <row r="460" s="15" customFormat="1" ht="12.75"/>
    <row r="461" s="15" customFormat="1" ht="12.75"/>
    <row r="462" s="15" customFormat="1" ht="12.75"/>
    <row r="463" s="15" customFormat="1" ht="12.75"/>
    <row r="464" s="15" customFormat="1" ht="12.75"/>
    <row r="465" s="15" customFormat="1" ht="12.75"/>
    <row r="466" s="15" customFormat="1" ht="12.75"/>
    <row r="467" s="15" customFormat="1" ht="12.75"/>
    <row r="468" s="15" customFormat="1" ht="12.75"/>
    <row r="469" s="15" customFormat="1" ht="12.75"/>
    <row r="470" s="15" customFormat="1" ht="12.75"/>
    <row r="471" s="15" customFormat="1" ht="12.75"/>
    <row r="472" s="15" customFormat="1" ht="12.75"/>
    <row r="473" s="15" customFormat="1" ht="12.75"/>
    <row r="474" s="15" customFormat="1" ht="12.75"/>
    <row r="475" s="15" customFormat="1" ht="12.75"/>
    <row r="476" s="15" customFormat="1" ht="12.75"/>
    <row r="477" s="15" customFormat="1" ht="12.75"/>
    <row r="478" s="15" customFormat="1" ht="12.75"/>
    <row r="479" s="15" customFormat="1" ht="12.75"/>
    <row r="480" s="15" customFormat="1" ht="12.75"/>
    <row r="481" s="15" customFormat="1" ht="12.75"/>
    <row r="482" s="15" customFormat="1" ht="12.75"/>
    <row r="483" s="15" customFormat="1" ht="12.75"/>
    <row r="484" s="15" customFormat="1" ht="12.75"/>
    <row r="485" s="15" customFormat="1" ht="12.75"/>
    <row r="486" s="15" customFormat="1" ht="12.75"/>
    <row r="487" s="15" customFormat="1" ht="12.75"/>
    <row r="488" s="15" customFormat="1" ht="12.75"/>
    <row r="489" s="15" customFormat="1" ht="12.75"/>
    <row r="490" s="15" customFormat="1" ht="12.75"/>
    <row r="491" s="15" customFormat="1" ht="12.75"/>
    <row r="492" s="15" customFormat="1" ht="12.75"/>
    <row r="493" s="15" customFormat="1" ht="12.75"/>
    <row r="494" s="15" customFormat="1" ht="12.75"/>
    <row r="495" s="15" customFormat="1" ht="12.75"/>
    <row r="496" s="15" customFormat="1" ht="12.75"/>
    <row r="497" s="15" customFormat="1" ht="12.75"/>
    <row r="498" s="15" customFormat="1" ht="12.75"/>
    <row r="499" s="15" customFormat="1" ht="12.75"/>
    <row r="500" s="15" customFormat="1" ht="12.75"/>
    <row r="501" s="15" customFormat="1" ht="12.75"/>
    <row r="502" s="15" customFormat="1" ht="12.75"/>
    <row r="503" s="15" customFormat="1" ht="12.75"/>
    <row r="504" s="15" customFormat="1" ht="12.75"/>
    <row r="505" s="15" customFormat="1" ht="12.75"/>
    <row r="506" s="15" customFormat="1" ht="12.75"/>
    <row r="507" s="15" customFormat="1" ht="12.75"/>
    <row r="508" s="15" customFormat="1" ht="12.75"/>
    <row r="509" s="15" customFormat="1" ht="12.75"/>
    <row r="510" s="15" customFormat="1" ht="12.75"/>
    <row r="511" s="15" customFormat="1" ht="12.75"/>
    <row r="512" s="15" customFormat="1" ht="12.75"/>
    <row r="513" s="15" customFormat="1" ht="12.75"/>
    <row r="514" s="15" customFormat="1" ht="12.75"/>
    <row r="515" s="15" customFormat="1" ht="12.75"/>
    <row r="516" s="15" customFormat="1" ht="12.75"/>
    <row r="517" s="15" customFormat="1" ht="12.75"/>
    <row r="518" s="15" customFormat="1" ht="12.75"/>
    <row r="519" s="15" customFormat="1" ht="12.75"/>
    <row r="520" s="15" customFormat="1" ht="12.75"/>
    <row r="521" s="15" customFormat="1" ht="12.75"/>
    <row r="522" s="15" customFormat="1" ht="12.75"/>
    <row r="523" s="15" customFormat="1" ht="12.75"/>
    <row r="524" s="15" customFormat="1" ht="12.75"/>
    <row r="525" s="15" customFormat="1" ht="12.75"/>
    <row r="526" s="15" customFormat="1" ht="12.75"/>
    <row r="527" s="15" customFormat="1" ht="12.75"/>
    <row r="528" s="15" customFormat="1" ht="12.75"/>
    <row r="529" s="15" customFormat="1" ht="12.75"/>
    <row r="530" s="15" customFormat="1" ht="12.75"/>
    <row r="531" s="15" customFormat="1" ht="12.75"/>
    <row r="532" s="15" customFormat="1" ht="12.75"/>
    <row r="533" s="15" customFormat="1" ht="12.75"/>
    <row r="534" s="15" customFormat="1" ht="12.75"/>
    <row r="535" s="15" customFormat="1" ht="12.75"/>
    <row r="536" s="15" customFormat="1" ht="12.75"/>
    <row r="537" s="15" customFormat="1" ht="12.75"/>
    <row r="538" s="15" customFormat="1" ht="12.75"/>
    <row r="539" s="15" customFormat="1" ht="12.75"/>
    <row r="540" s="15" customFormat="1" ht="12.75"/>
    <row r="541" s="15" customFormat="1" ht="12.75"/>
    <row r="542" s="15" customFormat="1" ht="12.75"/>
    <row r="543" s="15" customFormat="1" ht="12.75"/>
    <row r="544" s="15" customFormat="1" ht="12.75"/>
    <row r="545" s="15" customFormat="1" ht="12.75"/>
    <row r="546" s="15" customFormat="1" ht="12.75"/>
    <row r="547" s="15" customFormat="1" ht="12.75"/>
    <row r="548" s="15" customFormat="1" ht="12.75"/>
    <row r="549" s="15" customFormat="1" ht="12.75"/>
    <row r="550" s="15" customFormat="1" ht="12.75"/>
    <row r="551" s="15" customFormat="1" ht="12.75"/>
    <row r="552" s="15" customFormat="1" ht="12.75"/>
    <row r="553" s="15" customFormat="1" ht="12.75"/>
    <row r="554" s="15" customFormat="1" ht="12.75"/>
    <row r="555" s="15" customFormat="1" ht="12.75"/>
    <row r="556" s="15" customFormat="1" ht="12.75"/>
    <row r="557" s="15" customFormat="1" ht="12.75"/>
    <row r="558" s="15" customFormat="1" ht="12.75"/>
    <row r="559" s="15" customFormat="1" ht="12.75"/>
    <row r="560" s="15" customFormat="1" ht="12.75"/>
    <row r="561" s="15" customFormat="1" ht="12.75"/>
    <row r="562" s="15" customFormat="1" ht="12.75"/>
    <row r="563" s="15" customFormat="1" ht="12.75"/>
    <row r="564" s="15" customFormat="1" ht="12.75"/>
    <row r="565" s="15" customFormat="1" ht="12.75"/>
    <row r="566" s="15" customFormat="1" ht="12.75"/>
    <row r="567" s="15" customFormat="1" ht="12.75"/>
    <row r="568" s="15" customFormat="1" ht="12.75"/>
    <row r="569" s="15" customFormat="1" ht="12.75"/>
    <row r="570" s="15" customFormat="1" ht="12.75"/>
    <row r="571" s="15" customFormat="1" ht="12.75"/>
    <row r="572" s="15" customFormat="1" ht="12.75"/>
    <row r="573" s="15" customFormat="1" ht="12.75"/>
    <row r="574" s="15" customFormat="1" ht="12.75"/>
    <row r="575" s="15" customFormat="1" ht="12.75"/>
    <row r="576" s="15" customFormat="1" ht="12.75"/>
    <row r="577" s="15" customFormat="1" ht="12.75"/>
    <row r="578" s="15" customFormat="1" ht="12.75"/>
    <row r="579" s="15" customFormat="1" ht="12.75"/>
    <row r="580" s="15" customFormat="1" ht="12.75"/>
    <row r="581" s="15" customFormat="1" ht="12.75"/>
    <row r="582" s="15" customFormat="1" ht="12.75"/>
    <row r="583" s="15" customFormat="1" ht="12.75"/>
    <row r="584" s="15" customFormat="1" ht="12.75"/>
    <row r="585" s="15" customFormat="1" ht="12.75"/>
    <row r="586" s="15" customFormat="1" ht="12.75"/>
    <row r="587" s="15" customFormat="1" ht="12.75"/>
    <row r="588" s="15" customFormat="1" ht="12.75"/>
    <row r="589" s="15" customFormat="1" ht="12.75"/>
    <row r="590" s="15" customFormat="1" ht="12.75"/>
    <row r="591" s="15" customFormat="1" ht="12.75"/>
    <row r="592" s="15" customFormat="1" ht="12.75"/>
    <row r="593" s="15" customFormat="1" ht="12.75"/>
    <row r="594" s="15" customFormat="1" ht="12.75"/>
    <row r="595" s="15" customFormat="1" ht="12.75"/>
    <row r="596" s="15" customFormat="1" ht="12.75"/>
    <row r="597" s="15" customFormat="1" ht="12.75"/>
    <row r="598" s="15" customFormat="1" ht="12.75"/>
    <row r="599" s="15" customFormat="1" ht="12.75"/>
    <row r="600" s="15" customFormat="1" ht="12.75"/>
    <row r="601" s="15" customFormat="1" ht="12.75"/>
    <row r="602" s="15" customFormat="1" ht="12.75"/>
    <row r="603" s="15" customFormat="1" ht="12.75"/>
    <row r="604" s="15" customFormat="1" ht="12.75"/>
    <row r="605" s="15" customFormat="1" ht="12.75"/>
    <row r="606" s="15" customFormat="1" ht="12.75"/>
    <row r="607" s="15" customFormat="1" ht="12.75"/>
    <row r="608" s="15" customFormat="1" ht="12.75"/>
    <row r="609" s="15" customFormat="1" ht="12.75"/>
    <row r="610" s="15" customFormat="1" ht="12.75"/>
    <row r="611" s="15" customFormat="1" ht="12.75"/>
    <row r="612" s="15" customFormat="1" ht="12.75"/>
    <row r="613" s="15" customFormat="1" ht="12.75"/>
    <row r="614" s="15" customFormat="1" ht="12.75"/>
    <row r="615" s="15" customFormat="1" ht="12.75"/>
    <row r="616" s="15" customFormat="1" ht="12.75"/>
    <row r="617" s="15" customFormat="1" ht="12.75"/>
    <row r="618" s="15" customFormat="1" ht="12.75"/>
    <row r="619" s="15" customFormat="1" ht="12.75"/>
    <row r="620" s="15" customFormat="1" ht="12.75"/>
    <row r="621" s="15" customFormat="1" ht="12.75"/>
    <row r="622" s="15" customFormat="1" ht="12.75"/>
    <row r="623" s="15" customFormat="1" ht="12.75"/>
    <row r="624" s="15" customFormat="1" ht="12.75"/>
    <row r="625" s="15" customFormat="1" ht="12.75"/>
    <row r="626" s="15" customFormat="1" ht="12.75"/>
    <row r="627" s="15" customFormat="1" ht="12.75"/>
    <row r="628" s="15" customFormat="1" ht="12.75"/>
    <row r="629" s="15" customFormat="1" ht="12.75"/>
    <row r="630" s="15" customFormat="1" ht="12.75"/>
    <row r="631" s="15" customFormat="1" ht="12.75"/>
    <row r="632" s="15" customFormat="1" ht="12.75"/>
    <row r="633" s="15" customFormat="1" ht="12.75"/>
    <row r="634" s="15" customFormat="1" ht="12.75"/>
    <row r="635" s="15" customFormat="1" ht="12.75"/>
    <row r="636" s="15" customFormat="1" ht="12.75"/>
    <row r="637" s="15" customFormat="1" ht="12.75"/>
    <row r="638" s="15" customFormat="1" ht="12.75"/>
    <row r="639" s="15" customFormat="1" ht="12.75"/>
    <row r="640" s="15" customFormat="1" ht="12.75"/>
    <row r="641" s="15" customFormat="1" ht="12.75"/>
    <row r="642" s="15" customFormat="1" ht="12.75"/>
    <row r="643" s="15" customFormat="1" ht="12.75"/>
    <row r="644" s="15" customFormat="1" ht="12.75"/>
    <row r="645" s="15" customFormat="1" ht="12.75"/>
    <row r="646" s="15" customFormat="1" ht="12.75"/>
    <row r="647" s="15" customFormat="1" ht="12.75"/>
    <row r="648" s="15" customFormat="1" ht="12.75"/>
    <row r="649" s="15" customFormat="1" ht="12.75"/>
    <row r="650" s="15" customFormat="1" ht="12.75"/>
    <row r="651" s="15" customFormat="1" ht="12.75"/>
    <row r="652" s="15" customFormat="1" ht="12.75"/>
    <row r="653" s="15" customFormat="1" ht="12.75"/>
    <row r="654" s="15" customFormat="1" ht="12.75"/>
    <row r="655" s="15" customFormat="1" ht="12.75"/>
    <row r="656" s="15" customFormat="1" ht="12.75"/>
    <row r="657" s="15" customFormat="1" ht="12.75"/>
    <row r="658" s="15" customFormat="1" ht="12.75"/>
    <row r="659" s="15" customFormat="1" ht="12.75"/>
    <row r="660" s="15" customFormat="1" ht="12.75"/>
    <row r="661" s="15" customFormat="1" ht="12.75"/>
    <row r="662" s="15" customFormat="1" ht="12.75"/>
    <row r="663" s="15" customFormat="1" ht="12.75"/>
    <row r="664" s="15" customFormat="1" ht="12.75"/>
    <row r="665" s="15" customFormat="1" ht="12.75"/>
    <row r="666" s="15" customFormat="1" ht="12.75"/>
    <row r="667" s="15" customFormat="1" ht="12.75"/>
    <row r="668" s="15" customFormat="1" ht="12.75"/>
    <row r="669" s="15" customFormat="1" ht="12.75"/>
    <row r="670" s="15" customFormat="1" ht="12.75"/>
    <row r="671" s="15" customFormat="1" ht="12.75"/>
    <row r="672" s="15" customFormat="1" ht="12.75"/>
    <row r="673" s="15" customFormat="1" ht="12.75"/>
    <row r="674" s="15" customFormat="1" ht="12.75"/>
    <row r="675" s="15" customFormat="1" ht="12.75"/>
    <row r="676" s="15" customFormat="1" ht="12.75"/>
    <row r="677" s="15" customFormat="1" ht="12.75"/>
    <row r="678" s="15" customFormat="1" ht="12.75"/>
    <row r="679" s="15" customFormat="1" ht="12.75"/>
    <row r="680" s="15" customFormat="1" ht="12.75"/>
    <row r="681" s="15" customFormat="1" ht="12.75"/>
    <row r="682" s="15" customFormat="1" ht="12.75"/>
    <row r="683" s="15" customFormat="1" ht="12.75"/>
    <row r="684" s="15" customFormat="1" ht="12.75"/>
    <row r="685" s="15" customFormat="1" ht="12.75"/>
    <row r="686" s="15" customFormat="1" ht="12.75"/>
    <row r="687" s="15" customFormat="1" ht="12.75"/>
    <row r="688" s="15" customFormat="1" ht="12.75"/>
    <row r="689" s="15" customFormat="1" ht="12.75"/>
    <row r="690" s="15" customFormat="1" ht="12.75"/>
    <row r="691" s="15" customFormat="1" ht="12.75"/>
    <row r="692" s="15" customFormat="1" ht="12.75"/>
    <row r="693" s="15" customFormat="1" ht="12.75"/>
    <row r="694" s="15" customFormat="1" ht="12.75"/>
    <row r="695" s="15" customFormat="1" ht="12.75"/>
    <row r="696" s="15" customFormat="1" ht="12.75"/>
    <row r="697" s="15" customFormat="1" ht="12.75"/>
    <row r="698" s="15" customFormat="1" ht="12.75"/>
    <row r="699" s="15" customFormat="1" ht="12.75"/>
    <row r="700" s="15" customFormat="1" ht="12.75"/>
    <row r="701" s="15" customFormat="1" ht="12.75"/>
    <row r="702" s="15" customFormat="1" ht="12.75"/>
    <row r="703" s="15" customFormat="1" ht="12.75"/>
    <row r="704" s="15" customFormat="1" ht="12.75"/>
    <row r="705" s="15" customFormat="1" ht="12.75"/>
    <row r="706" s="15" customFormat="1" ht="12.75"/>
    <row r="707" s="15" customFormat="1" ht="12.75"/>
    <row r="708" s="15" customFormat="1" ht="12.75"/>
    <row r="709" s="15" customFormat="1" ht="12.75"/>
    <row r="710" s="15" customFormat="1" ht="12.75"/>
    <row r="711" s="15" customFormat="1" ht="12.75"/>
    <row r="712" s="15" customFormat="1" ht="12.75"/>
    <row r="713" s="15" customFormat="1" ht="12.75"/>
    <row r="714" s="15" customFormat="1" ht="12.75"/>
    <row r="715" s="15" customFormat="1" ht="12.75"/>
    <row r="716" s="15" customFormat="1" ht="12.75"/>
    <row r="717" s="15" customFormat="1" ht="12.75"/>
    <row r="718" s="15" customFormat="1" ht="12.75"/>
    <row r="719" s="15" customFormat="1" ht="12.75"/>
    <row r="720" s="15" customFormat="1" ht="12.75"/>
    <row r="721" s="15" customFormat="1" ht="12.75"/>
    <row r="722" s="15" customFormat="1" ht="12.75"/>
    <row r="723" s="15" customFormat="1" ht="12.75"/>
    <row r="724" s="15" customFormat="1" ht="12.75"/>
    <row r="725" s="15" customFormat="1" ht="12.75"/>
    <row r="726" s="15" customFormat="1" ht="12.75"/>
    <row r="727" s="15" customFormat="1" ht="12.75"/>
    <row r="728" s="15" customFormat="1" ht="12.75"/>
    <row r="729" s="15" customFormat="1" ht="12.75"/>
    <row r="730" s="15" customFormat="1" ht="12.75"/>
    <row r="731" s="15" customFormat="1" ht="12.75"/>
    <row r="732" s="15" customFormat="1" ht="12.75"/>
    <row r="733" s="15" customFormat="1" ht="12.75"/>
    <row r="734" s="15" customFormat="1" ht="12.75"/>
    <row r="735" s="15" customFormat="1" ht="12.75"/>
    <row r="736" s="15" customFormat="1" ht="12.75"/>
    <row r="737" s="15" customFormat="1" ht="12.75"/>
    <row r="738" s="15" customFormat="1" ht="12.75"/>
    <row r="739" s="15" customFormat="1" ht="12.75"/>
    <row r="740" s="15" customFormat="1" ht="12.75"/>
    <row r="741" s="15" customFormat="1" ht="12.75"/>
    <row r="742" s="15" customFormat="1" ht="12.75"/>
    <row r="743" s="15" customFormat="1" ht="12.75"/>
    <row r="744" s="15" customFormat="1" ht="12.75"/>
    <row r="745" s="15" customFormat="1" ht="12.75"/>
    <row r="746" s="15" customFormat="1" ht="12.75"/>
    <row r="747" s="15" customFormat="1" ht="12.75"/>
    <row r="748" s="15" customFormat="1" ht="12.75"/>
    <row r="749" s="15" customFormat="1" ht="12.75"/>
    <row r="750" s="15" customFormat="1" ht="12.75"/>
    <row r="751" s="15" customFormat="1" ht="12.75"/>
    <row r="752" s="15" customFormat="1" ht="12.75"/>
    <row r="753" s="15" customFormat="1" ht="12.75"/>
    <row r="754" s="15" customFormat="1" ht="12.75"/>
    <row r="755" s="15" customFormat="1" ht="12.75"/>
    <row r="756" s="15" customFormat="1" ht="12.75"/>
    <row r="757" s="15" customFormat="1" ht="12.75"/>
    <row r="758" s="15" customFormat="1" ht="12.75"/>
    <row r="759" s="15" customFormat="1" ht="12.75"/>
    <row r="760" s="15" customFormat="1" ht="12.75"/>
    <row r="761" s="15" customFormat="1" ht="12.75"/>
    <row r="762" s="15" customFormat="1" ht="12.75"/>
    <row r="763" s="15" customFormat="1" ht="12.75"/>
    <row r="764" s="15" customFormat="1" ht="12.75"/>
    <row r="765" s="15" customFormat="1" ht="12.75"/>
    <row r="766" s="15" customFormat="1" ht="12.75"/>
    <row r="767" s="15" customFormat="1" ht="12.75"/>
    <row r="768" s="15" customFormat="1" ht="12.75"/>
    <row r="769" s="15" customFormat="1" ht="12.75"/>
    <row r="770" s="15" customFormat="1" ht="12.75"/>
    <row r="771" s="15" customFormat="1" ht="12.75"/>
    <row r="772" s="15" customFormat="1" ht="12.75"/>
    <row r="773" s="15" customFormat="1" ht="12.75"/>
    <row r="774" s="15" customFormat="1" ht="12.75"/>
    <row r="775" s="15" customFormat="1" ht="12.75"/>
    <row r="776" s="15" customFormat="1" ht="12.75"/>
    <row r="777" s="15" customFormat="1" ht="12.75"/>
    <row r="778" s="15" customFormat="1" ht="12.75"/>
    <row r="779" s="15" customFormat="1" ht="12.75"/>
    <row r="780" s="15" customFormat="1" ht="12.75"/>
    <row r="781" s="15" customFormat="1" ht="12.75"/>
    <row r="782" s="15" customFormat="1" ht="12.75"/>
    <row r="783" s="15" customFormat="1" ht="12.75"/>
    <row r="784" s="15" customFormat="1" ht="12.75"/>
    <row r="785" s="15" customFormat="1" ht="12.75"/>
    <row r="786" s="15" customFormat="1" ht="12.75"/>
    <row r="787" s="15" customFormat="1" ht="12.75"/>
    <row r="788" s="15" customFormat="1" ht="12.75"/>
    <row r="789" s="15" customFormat="1" ht="12.75"/>
    <row r="790" s="15" customFormat="1" ht="12.75"/>
    <row r="791" s="15" customFormat="1" ht="12.75"/>
    <row r="792" s="15" customFormat="1" ht="12.75"/>
    <row r="793" s="15" customFormat="1" ht="12.75"/>
    <row r="794" s="15" customFormat="1" ht="12.75"/>
    <row r="795" s="15" customFormat="1" ht="12.75"/>
    <row r="796" s="15" customFormat="1" ht="12.75"/>
    <row r="797" s="15" customFormat="1" ht="12.75"/>
    <row r="798" s="15" customFormat="1" ht="12.75"/>
    <row r="799" s="15" customFormat="1" ht="12.75"/>
    <row r="800" s="15" customFormat="1" ht="12.75"/>
    <row r="801" s="15" customFormat="1" ht="12.75"/>
    <row r="802" s="15" customFormat="1" ht="12.75"/>
    <row r="803" s="15" customFormat="1" ht="12.75"/>
    <row r="804" s="15" customFormat="1" ht="12.75"/>
    <row r="805" s="15" customFormat="1" ht="12.75"/>
    <row r="806" s="15" customFormat="1" ht="12.75"/>
    <row r="807" s="15" customFormat="1" ht="12.75"/>
    <row r="808" s="15" customFormat="1" ht="12.75"/>
    <row r="809" s="15" customFormat="1" ht="12.75"/>
    <row r="810" s="15" customFormat="1" ht="12.75"/>
    <row r="811" s="15" customFormat="1" ht="12.75"/>
    <row r="812" s="15" customFormat="1" ht="12.75"/>
    <row r="813" s="15" customFormat="1" ht="12.75"/>
    <row r="814" s="15" customFormat="1" ht="12.75"/>
    <row r="815" s="15" customFormat="1" ht="12.75"/>
    <row r="816" s="15" customFormat="1" ht="12.75"/>
    <row r="817" s="15" customFormat="1" ht="12.75"/>
    <row r="818" s="15" customFormat="1" ht="12.75"/>
    <row r="819" s="15" customFormat="1" ht="12.75"/>
    <row r="820" s="15" customFormat="1" ht="12.75"/>
    <row r="821" s="15" customFormat="1" ht="12.75"/>
    <row r="822" s="15" customFormat="1" ht="12.75"/>
    <row r="823" s="15" customFormat="1" ht="12.75"/>
    <row r="824" s="15" customFormat="1" ht="12.75"/>
    <row r="825" s="15" customFormat="1" ht="12.75"/>
    <row r="826" s="15" customFormat="1" ht="12.75"/>
    <row r="827" s="15" customFormat="1" ht="12.75"/>
    <row r="828" s="15" customFormat="1" ht="12.75"/>
    <row r="829" s="15" customFormat="1" ht="12.75"/>
    <row r="830" s="15" customFormat="1" ht="12.75"/>
    <row r="831" s="15" customFormat="1" ht="12.75"/>
    <row r="832" s="15" customFormat="1" ht="12.75"/>
    <row r="833" s="15" customFormat="1" ht="12.75"/>
    <row r="834" s="15" customFormat="1" ht="12.75"/>
    <row r="835" s="15" customFormat="1" ht="12.75"/>
    <row r="836" s="15" customFormat="1" ht="12.75"/>
    <row r="837" s="15" customFormat="1" ht="12.75"/>
    <row r="838" s="15" customFormat="1" ht="12.75"/>
    <row r="839" s="15" customFormat="1" ht="12.75"/>
    <row r="840" s="15" customFormat="1" ht="12.75"/>
    <row r="841" s="15" customFormat="1" ht="12.75"/>
    <row r="842" s="15" customFormat="1" ht="12.75"/>
    <row r="843" s="15" customFormat="1" ht="12.75"/>
    <row r="844" s="15" customFormat="1" ht="12.75"/>
    <row r="845" s="15" customFormat="1" ht="12.75"/>
    <row r="846" s="15" customFormat="1" ht="12.75"/>
    <row r="847" s="15" customFormat="1" ht="12.75"/>
    <row r="848" s="15" customFormat="1" ht="12.75"/>
    <row r="849" s="15" customFormat="1" ht="12.75"/>
    <row r="850" s="15" customFormat="1" ht="12.75"/>
    <row r="851" s="15" customFormat="1" ht="12.75"/>
    <row r="852" s="15" customFormat="1" ht="12.75"/>
    <row r="853" s="15" customFormat="1" ht="12.75"/>
    <row r="854" s="15" customFormat="1" ht="12.75"/>
    <row r="855" s="15" customFormat="1" ht="12.75"/>
    <row r="856" s="15" customFormat="1" ht="12.75"/>
    <row r="857" s="15" customFormat="1" ht="12.75"/>
    <row r="858" s="15" customFormat="1" ht="12.75"/>
    <row r="859" s="15" customFormat="1" ht="12.75"/>
    <row r="860" s="15" customFormat="1" ht="12.75"/>
    <row r="861" s="15" customFormat="1" ht="12.75"/>
    <row r="862" s="15" customFormat="1" ht="12.75"/>
    <row r="863" s="15" customFormat="1" ht="12.75"/>
    <row r="864" s="15" customFormat="1" ht="12.75"/>
    <row r="865" s="15" customFormat="1" ht="12.75"/>
    <row r="866" s="15" customFormat="1" ht="12.75"/>
    <row r="867" s="15" customFormat="1" ht="12.75"/>
    <row r="868" s="15" customFormat="1" ht="12.75"/>
    <row r="869" s="15" customFormat="1" ht="12.75"/>
    <row r="870" s="15" customFormat="1" ht="12.75"/>
    <row r="871" s="15" customFormat="1" ht="12.75"/>
    <row r="872" s="15" customFormat="1" ht="12.75"/>
    <row r="873" s="15" customFormat="1" ht="12.75"/>
    <row r="874" s="15" customFormat="1" ht="12.75"/>
    <row r="875" s="15" customFormat="1" ht="12.75"/>
    <row r="876" s="15" customFormat="1" ht="12.75"/>
    <row r="877" s="15" customFormat="1" ht="12.75"/>
    <row r="878" s="15" customFormat="1" ht="12.75"/>
    <row r="879" s="15" customFormat="1" ht="12.75"/>
    <row r="880" s="15" customFormat="1" ht="12.75"/>
    <row r="881" s="15" customFormat="1" ht="12.75"/>
    <row r="882" s="15" customFormat="1" ht="12.75"/>
    <row r="883" s="15" customFormat="1" ht="12.75"/>
    <row r="884" s="15" customFormat="1" ht="12.75"/>
    <row r="885" s="15" customFormat="1" ht="12.75"/>
    <row r="886" s="15" customFormat="1" ht="12.75"/>
    <row r="887" s="15" customFormat="1" ht="12.75"/>
    <row r="888" s="15" customFormat="1" ht="12.75"/>
    <row r="889" s="15" customFormat="1" ht="12.75"/>
    <row r="890" s="15" customFormat="1" ht="12.75"/>
    <row r="891" s="15" customFormat="1" ht="12.75"/>
    <row r="892" s="15" customFormat="1" ht="12.75"/>
    <row r="893" s="15" customFormat="1" ht="12.75"/>
    <row r="894" s="15" customFormat="1" ht="12.75"/>
    <row r="895" s="15" customFormat="1" ht="12.75"/>
    <row r="896" s="15" customFormat="1" ht="12.75"/>
    <row r="897" s="15" customFormat="1" ht="12.75"/>
    <row r="898" s="15" customFormat="1" ht="12.75"/>
    <row r="899" s="15" customFormat="1" ht="12.75"/>
    <row r="900" s="15" customFormat="1" ht="12.75"/>
    <row r="901" s="15" customFormat="1" ht="12.75"/>
    <row r="902" s="15" customFormat="1" ht="12.75"/>
    <row r="903" s="15" customFormat="1" ht="12.75"/>
    <row r="904" s="15" customFormat="1" ht="12.75"/>
    <row r="905" s="15" customFormat="1" ht="12.75"/>
    <row r="906" s="15" customFormat="1" ht="12.75"/>
    <row r="907" s="15" customFormat="1" ht="12.75"/>
    <row r="908" s="15" customFormat="1" ht="12.75"/>
    <row r="909" s="15" customFormat="1" ht="12.75"/>
    <row r="910" s="15" customFormat="1" ht="12.75"/>
    <row r="911" s="15" customFormat="1" ht="12.75"/>
    <row r="912" s="15" customFormat="1" ht="12.75"/>
    <row r="913" s="15" customFormat="1" ht="12.75"/>
    <row r="914" s="15" customFormat="1" ht="12.75"/>
    <row r="915" s="15" customFormat="1" ht="12.75"/>
    <row r="916" s="15" customFormat="1" ht="12.75"/>
    <row r="917" s="15" customFormat="1" ht="12.75"/>
    <row r="918" s="15" customFormat="1" ht="12.75"/>
    <row r="919" s="15" customFormat="1" ht="12.75"/>
    <row r="920" s="15" customFormat="1" ht="12.75"/>
    <row r="921" s="15" customFormat="1" ht="12.75"/>
    <row r="922" s="15" customFormat="1" ht="12.75"/>
    <row r="923" s="15" customFormat="1" ht="12.75"/>
    <row r="924" s="15" customFormat="1" ht="12.75"/>
    <row r="925" s="15" customFormat="1" ht="12.75"/>
    <row r="926" s="15" customFormat="1" ht="12.75"/>
    <row r="927" s="15" customFormat="1" ht="12.75"/>
    <row r="928" s="15" customFormat="1" ht="12.75"/>
    <row r="929" s="15" customFormat="1" ht="12.75"/>
    <row r="930" s="15" customFormat="1" ht="12.75"/>
    <row r="931" s="15" customFormat="1" ht="12.75"/>
    <row r="932" s="15" customFormat="1" ht="12.75"/>
    <row r="933" s="15" customFormat="1" ht="12.75"/>
    <row r="934" s="15" customFormat="1" ht="12.75"/>
    <row r="935" s="15" customFormat="1" ht="12.75"/>
    <row r="936" s="15" customFormat="1" ht="12.75"/>
    <row r="937" s="15" customFormat="1" ht="12.75"/>
    <row r="938" s="15" customFormat="1" ht="12.75"/>
    <row r="939" s="15" customFormat="1" ht="12.75"/>
    <row r="940" s="15" customFormat="1" ht="12.75"/>
    <row r="941" s="15" customFormat="1" ht="12.75"/>
    <row r="942" s="15" customFormat="1" ht="12.75"/>
    <row r="943" s="15" customFormat="1" ht="12.75"/>
    <row r="944" s="15" customFormat="1" ht="12.75"/>
    <row r="945" s="15" customFormat="1" ht="12.75"/>
    <row r="946" s="15" customFormat="1" ht="12.75"/>
    <row r="947" s="15" customFormat="1" ht="12.75"/>
    <row r="948" s="15" customFormat="1" ht="12.75"/>
    <row r="949" s="15" customFormat="1" ht="12.75"/>
    <row r="950" s="15" customFormat="1" ht="12.75"/>
    <row r="951" s="15" customFormat="1" ht="12.75"/>
    <row r="952" s="15" customFormat="1" ht="12.75"/>
    <row r="953" s="15" customFormat="1" ht="12.75"/>
    <row r="954" s="15" customFormat="1" ht="12.75"/>
    <row r="955" s="15" customFormat="1" ht="12.75"/>
    <row r="956" s="15" customFormat="1" ht="12.75"/>
    <row r="957" s="15" customFormat="1" ht="12.75"/>
    <row r="958" s="15" customFormat="1" ht="12.75"/>
    <row r="959" s="15" customFormat="1" ht="12.75"/>
    <row r="960" s="15" customFormat="1" ht="12.75"/>
    <row r="961" s="15" customFormat="1" ht="12.75"/>
    <row r="962" s="15" customFormat="1" ht="12.75"/>
    <row r="963" s="15" customFormat="1" ht="12.75"/>
    <row r="964" s="15" customFormat="1" ht="12.75"/>
    <row r="965" s="15" customFormat="1" ht="12.75"/>
    <row r="966" s="15" customFormat="1" ht="12.75"/>
    <row r="967" s="15" customFormat="1" ht="12.75"/>
    <row r="968" s="15" customFormat="1" ht="12.75"/>
    <row r="969" s="15" customFormat="1" ht="12.75"/>
    <row r="970" s="15" customFormat="1" ht="12.75"/>
    <row r="971" s="15" customFormat="1" ht="12.75"/>
    <row r="972" s="15" customFormat="1" ht="12.75"/>
    <row r="973" s="15" customFormat="1" ht="12.75"/>
    <row r="974" s="15" customFormat="1" ht="12.75"/>
    <row r="975" s="15" customFormat="1" ht="12.75"/>
    <row r="976" s="15" customFormat="1" ht="12.75"/>
    <row r="977" s="15" customFormat="1" ht="12.75"/>
    <row r="978" s="15" customFormat="1" ht="12.75"/>
    <row r="979" s="15" customFormat="1" ht="12.75"/>
    <row r="980" s="15" customFormat="1" ht="12.75"/>
    <row r="981" s="15" customFormat="1" ht="12.75"/>
    <row r="982" s="15" customFormat="1" ht="12.75"/>
    <row r="983" s="15" customFormat="1" ht="12.75"/>
    <row r="984" s="15" customFormat="1" ht="12.75"/>
    <row r="985" s="15" customFormat="1" ht="12.75"/>
    <row r="986" s="15" customFormat="1" ht="12.75"/>
    <row r="987" s="15" customFormat="1" ht="12.75"/>
    <row r="988" s="15" customFormat="1" ht="12.75"/>
    <row r="989" s="15" customFormat="1" ht="12.75"/>
    <row r="990" s="15" customFormat="1" ht="12.75"/>
    <row r="991" s="15" customFormat="1" ht="12.75"/>
    <row r="992" s="15" customFormat="1" ht="12.75"/>
    <row r="993" s="15" customFormat="1" ht="12.75"/>
    <row r="994" s="15" customFormat="1" ht="12.75"/>
    <row r="995" s="15" customFormat="1" ht="12.75"/>
    <row r="996" s="15" customFormat="1" ht="12.75"/>
    <row r="997" s="15" customFormat="1" ht="12.75"/>
    <row r="998" s="15" customFormat="1" ht="12.75"/>
    <row r="999" s="15" customFormat="1" ht="12.75"/>
    <row r="1000" s="15" customFormat="1" ht="12.75"/>
    <row r="1001" s="15" customFormat="1" ht="12.75"/>
    <row r="1002" s="15" customFormat="1" ht="12.75"/>
    <row r="1003" s="15" customFormat="1" ht="12.75"/>
    <row r="1004" s="15" customFormat="1" ht="12.75"/>
    <row r="1005" s="15" customFormat="1" ht="12.75"/>
    <row r="1006" s="15" customFormat="1" ht="12.75"/>
    <row r="1007" s="15" customFormat="1" ht="12.75"/>
    <row r="1008" s="15" customFormat="1" ht="12.75"/>
    <row r="1009" s="15" customFormat="1" ht="12.75"/>
    <row r="1010" s="15" customFormat="1" ht="12.75"/>
    <row r="1011" s="15" customFormat="1" ht="12.75"/>
    <row r="1012" s="15" customFormat="1" ht="12.75"/>
    <row r="1013" s="15" customFormat="1" ht="12.75"/>
    <row r="1014" s="15" customFormat="1" ht="12.75"/>
    <row r="1015" s="15" customFormat="1" ht="12.75"/>
    <row r="1016" s="15" customFormat="1" ht="12.75"/>
    <row r="1017" s="15" customFormat="1" ht="12.75"/>
    <row r="1018" s="15" customFormat="1" ht="12.75"/>
    <row r="1019" s="15" customFormat="1" ht="12.75"/>
    <row r="1020" s="15" customFormat="1" ht="12.75"/>
    <row r="1021" s="15" customFormat="1" ht="12.75"/>
    <row r="1022" s="15" customFormat="1" ht="12.75"/>
    <row r="1023" s="15" customFormat="1" ht="12.75"/>
    <row r="1024" s="15" customFormat="1" ht="12.75"/>
    <row r="1025" s="15" customFormat="1" ht="12.75"/>
    <row r="1026" s="15" customFormat="1" ht="12.75"/>
    <row r="1027" s="15" customFormat="1" ht="12.75"/>
    <row r="1028" s="15" customFormat="1" ht="12.75"/>
    <row r="1029" s="15" customFormat="1" ht="12.75"/>
    <row r="1030" s="15" customFormat="1" ht="12.75"/>
    <row r="1031" s="15" customFormat="1" ht="12.75"/>
    <row r="1032" s="15" customFormat="1" ht="12.75"/>
    <row r="1033" s="15" customFormat="1" ht="12.75"/>
    <row r="1034" s="15" customFormat="1" ht="12.75"/>
    <row r="1035" s="15" customFormat="1" ht="12.75"/>
    <row r="1036" s="15" customFormat="1" ht="12.75"/>
    <row r="1037" s="15" customFormat="1" ht="12.75"/>
    <row r="1038" s="15" customFormat="1" ht="12.75"/>
    <row r="1039" s="15" customFormat="1" ht="12.75"/>
    <row r="1040" s="15" customFormat="1" ht="12.75"/>
    <row r="1041" s="15" customFormat="1" ht="12.75"/>
    <row r="1042" s="15" customFormat="1" ht="12.75"/>
    <row r="1043" s="15" customFormat="1" ht="12.75"/>
    <row r="1044" s="15" customFormat="1" ht="12.75"/>
    <row r="1045" s="15" customFormat="1" ht="12.75"/>
    <row r="1046" s="15" customFormat="1" ht="12.75"/>
    <row r="1047" s="15" customFormat="1" ht="12.75"/>
    <row r="1048" s="15" customFormat="1" ht="12.75"/>
    <row r="1049" s="15" customFormat="1" ht="12.75"/>
    <row r="1050" s="15" customFormat="1" ht="12.75"/>
    <row r="1051" s="15" customFormat="1" ht="12.75"/>
    <row r="1052" s="15" customFormat="1" ht="12.75"/>
    <row r="1053" s="15" customFormat="1" ht="12.75"/>
    <row r="1054" s="15" customFormat="1" ht="12.75"/>
    <row r="1055" s="15" customFormat="1" ht="12.75"/>
    <row r="1056" s="15" customFormat="1" ht="12.75"/>
    <row r="1057" s="15" customFormat="1" ht="12.75"/>
    <row r="1058" s="15" customFormat="1" ht="12.75"/>
    <row r="1059" s="15" customFormat="1" ht="12.75"/>
    <row r="1060" s="15" customFormat="1" ht="12.75"/>
    <row r="1061" s="15" customFormat="1" ht="12.75"/>
    <row r="1062" s="15" customFormat="1" ht="12.75"/>
    <row r="1063" s="15" customFormat="1" ht="12.75"/>
    <row r="1064" s="15" customFormat="1" ht="12.75"/>
    <row r="1065" s="15" customFormat="1" ht="12.75"/>
    <row r="1066" s="15" customFormat="1" ht="12.75"/>
    <row r="1067" s="15" customFormat="1" ht="12.75"/>
    <row r="1068" s="15" customFormat="1" ht="12.75"/>
    <row r="1069" s="15" customFormat="1" ht="12.75"/>
    <row r="1070" s="15" customFormat="1" ht="12.75"/>
    <row r="1071" s="15" customFormat="1" ht="12.75"/>
    <row r="1072" s="15" customFormat="1" ht="12.75"/>
    <row r="1073" s="15" customFormat="1" ht="12.75"/>
    <row r="1074" s="15" customFormat="1" ht="12.75"/>
    <row r="1075" s="15" customFormat="1" ht="12.75"/>
    <row r="1076" s="15" customFormat="1" ht="12.75"/>
    <row r="1077" s="15" customFormat="1" ht="12.75"/>
    <row r="1078" s="15" customFormat="1" ht="12.75"/>
    <row r="1079" s="15" customFormat="1" ht="12.75"/>
    <row r="1080" s="15" customFormat="1" ht="12.75"/>
    <row r="1081" s="15" customFormat="1" ht="12.75"/>
    <row r="1082" s="15" customFormat="1" ht="12.75"/>
    <row r="1083" s="15" customFormat="1" ht="12.75"/>
    <row r="1084" s="15" customFormat="1" ht="12.75"/>
    <row r="1085" s="15" customFormat="1" ht="12.75"/>
    <row r="1086" s="15" customFormat="1" ht="12.75"/>
    <row r="1087" s="15" customFormat="1" ht="12.75"/>
    <row r="1088" s="15" customFormat="1" ht="12.75"/>
    <row r="1089" s="15" customFormat="1" ht="12.75"/>
    <row r="1090" s="15" customFormat="1" ht="12.75"/>
    <row r="1091" s="15" customFormat="1" ht="12.75"/>
    <row r="1092" s="15" customFormat="1" ht="12.75"/>
    <row r="1093" s="15" customFormat="1" ht="12.75"/>
    <row r="1094" s="15" customFormat="1" ht="12.75"/>
    <row r="1095" s="15" customFormat="1" ht="12.75"/>
    <row r="1096" s="15" customFormat="1" ht="12.75"/>
    <row r="1097" s="15" customFormat="1" ht="12.75"/>
    <row r="1098" s="15" customFormat="1" ht="12.75"/>
    <row r="1099" s="15" customFormat="1" ht="12.75"/>
    <row r="1100" s="15" customFormat="1" ht="12.75"/>
    <row r="1101" s="15" customFormat="1" ht="12.75"/>
    <row r="1102" s="15" customFormat="1" ht="12.75"/>
    <row r="1103" s="15" customFormat="1" ht="12.75"/>
    <row r="1104" s="15" customFormat="1" ht="12.75"/>
    <row r="1105" s="15" customFormat="1" ht="12.75"/>
    <row r="1106" s="15" customFormat="1" ht="12.75"/>
    <row r="1107" s="15" customFormat="1" ht="12.75"/>
    <row r="1108" s="15" customFormat="1" ht="12.75"/>
    <row r="1109" s="15" customFormat="1" ht="12.75"/>
    <row r="1110" s="15" customFormat="1" ht="12.75"/>
    <row r="1111" s="15" customFormat="1" ht="12.75"/>
    <row r="1112" s="15" customFormat="1" ht="12.75"/>
    <row r="1113" s="15" customFormat="1" ht="12.75"/>
    <row r="1114" s="15" customFormat="1" ht="12.75"/>
    <row r="1115" s="15" customFormat="1" ht="12.75"/>
    <row r="1116" s="15" customFormat="1" ht="12.75"/>
    <row r="1117" s="15" customFormat="1" ht="12.75"/>
    <row r="1118" s="15" customFormat="1" ht="12.75"/>
    <row r="1119" s="15" customFormat="1" ht="12.75"/>
  </sheetData>
  <mergeCells count="32">
    <mergeCell ref="B7:C7"/>
    <mergeCell ref="B8:C8"/>
    <mergeCell ref="B9:C9"/>
    <mergeCell ref="B10:C10"/>
    <mergeCell ref="B11:C11"/>
    <mergeCell ref="B12:C12"/>
    <mergeCell ref="B17:C17"/>
    <mergeCell ref="B13:C13"/>
    <mergeCell ref="B14:C14"/>
    <mergeCell ref="B15:C15"/>
    <mergeCell ref="B16:C16"/>
    <mergeCell ref="B29:C29"/>
    <mergeCell ref="B28:C28"/>
    <mergeCell ref="B18:C18"/>
    <mergeCell ref="B19:C19"/>
    <mergeCell ref="B20:C20"/>
    <mergeCell ref="B21:C21"/>
    <mergeCell ref="B27:C27"/>
    <mergeCell ref="B33:C33"/>
    <mergeCell ref="B32:C32"/>
    <mergeCell ref="B31:C31"/>
    <mergeCell ref="B30:C30"/>
    <mergeCell ref="B3:L4"/>
    <mergeCell ref="B37:C37"/>
    <mergeCell ref="B25:C25"/>
    <mergeCell ref="B24:C24"/>
    <mergeCell ref="B22:C22"/>
    <mergeCell ref="B26:C26"/>
    <mergeCell ref="B23:C23"/>
    <mergeCell ref="B36:C36"/>
    <mergeCell ref="B35:C35"/>
    <mergeCell ref="B34:C34"/>
  </mergeCells>
  <printOptions horizontalCentered="1" verticalCentered="1"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75"/>
  <sheetViews>
    <sheetView workbookViewId="0" topLeftCell="C55">
      <selection activeCell="D75" sqref="D75:K75"/>
    </sheetView>
  </sheetViews>
  <sheetFormatPr defaultColWidth="11.421875" defaultRowHeight="12.75"/>
  <cols>
    <col min="1" max="16384" width="11.421875" style="7" customWidth="1"/>
  </cols>
  <sheetData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8"/>
      <c r="B4" s="9"/>
      <c r="C4" s="9"/>
      <c r="D4" s="9"/>
      <c r="E4" s="9"/>
      <c r="F4" s="10"/>
      <c r="G4" s="10"/>
      <c r="H4" s="10"/>
      <c r="I4" s="10"/>
    </row>
    <row r="5" spans="1:9" ht="12.75">
      <c r="A5" s="8"/>
      <c r="B5" s="9"/>
      <c r="C5" s="9"/>
      <c r="D5" s="9"/>
      <c r="E5" s="9"/>
      <c r="F5" s="10"/>
      <c r="G5" s="10"/>
      <c r="H5" s="10"/>
      <c r="I5" s="10"/>
    </row>
    <row r="6" spans="1:9" ht="12.75">
      <c r="A6" s="8"/>
      <c r="B6" s="9"/>
      <c r="C6" s="9"/>
      <c r="D6" s="9"/>
      <c r="E6" s="9"/>
      <c r="F6" s="10"/>
      <c r="G6" s="10"/>
      <c r="H6" s="10"/>
      <c r="I6" s="10"/>
    </row>
    <row r="7" spans="1:9" ht="12.75">
      <c r="A7" s="8"/>
      <c r="B7" s="9"/>
      <c r="C7" s="9"/>
      <c r="D7" s="9"/>
      <c r="E7" s="9"/>
      <c r="F7" s="10"/>
      <c r="G7" s="10"/>
      <c r="H7" s="10"/>
      <c r="I7" s="10"/>
    </row>
    <row r="8" spans="1:9" ht="12.75">
      <c r="A8" s="8"/>
      <c r="B8" s="9"/>
      <c r="C8" s="9"/>
      <c r="D8" s="9"/>
      <c r="E8" s="9"/>
      <c r="F8" s="10"/>
      <c r="G8" s="10"/>
      <c r="H8" s="10"/>
      <c r="I8" s="10"/>
    </row>
    <row r="9" spans="1:9" ht="12.75">
      <c r="A9" s="8"/>
      <c r="B9" s="9"/>
      <c r="C9" s="9"/>
      <c r="D9" s="9"/>
      <c r="E9" s="9"/>
      <c r="F9" s="10"/>
      <c r="G9" s="10"/>
      <c r="H9" s="10"/>
      <c r="I9" s="10"/>
    </row>
    <row r="10" spans="1:11" ht="12.75">
      <c r="A10" s="17"/>
      <c r="B10" s="17"/>
      <c r="C10" s="12" t="s">
        <v>32</v>
      </c>
      <c r="D10" s="13">
        <v>1</v>
      </c>
      <c r="E10" s="13">
        <v>2</v>
      </c>
      <c r="F10" s="13">
        <v>3</v>
      </c>
      <c r="G10" s="13">
        <v>4</v>
      </c>
      <c r="H10" s="13">
        <v>5</v>
      </c>
      <c r="I10" s="13">
        <v>6</v>
      </c>
      <c r="J10" s="13">
        <v>7</v>
      </c>
      <c r="K10" s="14" t="s">
        <v>31</v>
      </c>
    </row>
    <row r="11" spans="1:11" ht="12.75">
      <c r="A11" s="58" t="s">
        <v>20</v>
      </c>
      <c r="B11" s="59"/>
      <c r="C11" s="26">
        <v>2651</v>
      </c>
      <c r="D11" s="27">
        <v>13.7</v>
      </c>
      <c r="E11" s="27">
        <v>21.3</v>
      </c>
      <c r="F11" s="27">
        <v>24.3</v>
      </c>
      <c r="G11" s="27">
        <v>26.4</v>
      </c>
      <c r="H11" s="28">
        <v>9.7</v>
      </c>
      <c r="I11" s="28">
        <v>3.4</v>
      </c>
      <c r="J11" s="28">
        <v>0.7</v>
      </c>
      <c r="K11" s="29">
        <v>0.4</v>
      </c>
    </row>
    <row r="12" spans="1:11" ht="12.75">
      <c r="A12" s="56" t="s">
        <v>0</v>
      </c>
      <c r="B12" s="57"/>
      <c r="C12" s="3">
        <v>4620</v>
      </c>
      <c r="D12" s="22">
        <v>21.9</v>
      </c>
      <c r="E12" s="22">
        <v>27.4</v>
      </c>
      <c r="F12" s="22">
        <v>21.5</v>
      </c>
      <c r="G12" s="22">
        <v>20.6</v>
      </c>
      <c r="H12" s="23">
        <v>6.2</v>
      </c>
      <c r="I12" s="23">
        <v>1.8</v>
      </c>
      <c r="J12" s="23">
        <v>0.4</v>
      </c>
      <c r="K12" s="24">
        <v>0.3</v>
      </c>
    </row>
    <row r="13" spans="1:11" ht="12.75">
      <c r="A13" s="54" t="s">
        <v>1</v>
      </c>
      <c r="B13" s="55"/>
      <c r="C13" s="2">
        <v>2362</v>
      </c>
      <c r="D13" s="19">
        <v>19.3</v>
      </c>
      <c r="E13" s="19">
        <v>27.1</v>
      </c>
      <c r="F13" s="19">
        <v>21.7</v>
      </c>
      <c r="G13" s="19">
        <v>22</v>
      </c>
      <c r="H13" s="20">
        <v>7</v>
      </c>
      <c r="I13" s="20">
        <v>2.2</v>
      </c>
      <c r="J13" s="20">
        <v>0.5</v>
      </c>
      <c r="K13" s="21">
        <v>0.1</v>
      </c>
    </row>
    <row r="14" spans="1:11" ht="12.75">
      <c r="A14" s="56" t="s">
        <v>12</v>
      </c>
      <c r="B14" s="57"/>
      <c r="C14" s="3">
        <v>3295</v>
      </c>
      <c r="D14" s="22">
        <v>15.9</v>
      </c>
      <c r="E14" s="22">
        <v>24.2</v>
      </c>
      <c r="F14" s="22">
        <v>22.7</v>
      </c>
      <c r="G14" s="22">
        <v>24.8</v>
      </c>
      <c r="H14" s="23">
        <v>8.6</v>
      </c>
      <c r="I14" s="23">
        <v>2.6</v>
      </c>
      <c r="J14" s="23">
        <v>0.8</v>
      </c>
      <c r="K14" s="24">
        <v>0.3</v>
      </c>
    </row>
    <row r="15" spans="1:11" ht="12.75">
      <c r="A15" s="54" t="s">
        <v>13</v>
      </c>
      <c r="B15" s="55"/>
      <c r="C15" s="2">
        <v>1248</v>
      </c>
      <c r="D15" s="19">
        <v>17.8</v>
      </c>
      <c r="E15" s="19">
        <v>21.8</v>
      </c>
      <c r="F15" s="19">
        <v>22.3</v>
      </c>
      <c r="G15" s="19">
        <v>23.6</v>
      </c>
      <c r="H15" s="20">
        <v>10</v>
      </c>
      <c r="I15" s="20">
        <v>3.3</v>
      </c>
      <c r="J15" s="20">
        <v>0.7</v>
      </c>
      <c r="K15" s="21">
        <v>0.5</v>
      </c>
    </row>
    <row r="16" spans="1:11" ht="12.75">
      <c r="A16" s="56" t="s">
        <v>21</v>
      </c>
      <c r="B16" s="57"/>
      <c r="C16" s="3">
        <v>1657</v>
      </c>
      <c r="D16" s="22">
        <v>14.8</v>
      </c>
      <c r="E16" s="22">
        <v>23.1</v>
      </c>
      <c r="F16" s="22">
        <v>21.1</v>
      </c>
      <c r="G16" s="22">
        <v>25.9</v>
      </c>
      <c r="H16" s="23">
        <v>10.2</v>
      </c>
      <c r="I16" s="23">
        <v>3.6</v>
      </c>
      <c r="J16" s="23">
        <v>0.7</v>
      </c>
      <c r="K16" s="24">
        <v>0.7</v>
      </c>
    </row>
    <row r="17" spans="1:11" ht="12.75">
      <c r="A17" s="54" t="s">
        <v>14</v>
      </c>
      <c r="B17" s="55"/>
      <c r="C17" s="2">
        <v>771</v>
      </c>
      <c r="D17" s="19">
        <v>28.7</v>
      </c>
      <c r="E17" s="19">
        <v>28.8</v>
      </c>
      <c r="F17" s="19">
        <v>20.2</v>
      </c>
      <c r="G17" s="19">
        <v>15</v>
      </c>
      <c r="H17" s="20">
        <v>4.4</v>
      </c>
      <c r="I17" s="20">
        <v>1.3</v>
      </c>
      <c r="J17" s="20">
        <v>1</v>
      </c>
      <c r="K17" s="21">
        <v>0.9</v>
      </c>
    </row>
    <row r="18" spans="1:11" ht="12.75">
      <c r="A18" s="56" t="s">
        <v>2</v>
      </c>
      <c r="B18" s="57"/>
      <c r="C18" s="3">
        <v>5216</v>
      </c>
      <c r="D18" s="22">
        <v>26.2</v>
      </c>
      <c r="E18" s="22">
        <v>27.6</v>
      </c>
      <c r="F18" s="22">
        <v>21.3</v>
      </c>
      <c r="G18" s="22">
        <v>16.5</v>
      </c>
      <c r="H18" s="23">
        <v>5.2</v>
      </c>
      <c r="I18" s="23">
        <v>1.8</v>
      </c>
      <c r="J18" s="23">
        <v>0.6</v>
      </c>
      <c r="K18" s="24">
        <v>0.8</v>
      </c>
    </row>
    <row r="19" spans="1:11" ht="12.75">
      <c r="A19" s="54" t="s">
        <v>3</v>
      </c>
      <c r="B19" s="55"/>
      <c r="C19" s="2">
        <v>3938</v>
      </c>
      <c r="D19" s="19">
        <v>21.4</v>
      </c>
      <c r="E19" s="19">
        <v>28.8</v>
      </c>
      <c r="F19" s="19">
        <v>21.4</v>
      </c>
      <c r="G19" s="19">
        <v>20.3</v>
      </c>
      <c r="H19" s="20">
        <v>5.9</v>
      </c>
      <c r="I19" s="20">
        <v>1.5</v>
      </c>
      <c r="J19" s="20">
        <v>0.3</v>
      </c>
      <c r="K19" s="21">
        <v>0.4</v>
      </c>
    </row>
    <row r="20" spans="1:11" ht="12.75">
      <c r="A20" s="56" t="s">
        <v>15</v>
      </c>
      <c r="B20" s="57"/>
      <c r="C20" s="3">
        <v>1056</v>
      </c>
      <c r="D20" s="22">
        <v>17.8</v>
      </c>
      <c r="E20" s="22">
        <v>25.3</v>
      </c>
      <c r="F20" s="22">
        <v>22.3</v>
      </c>
      <c r="G20" s="22">
        <v>23.3</v>
      </c>
      <c r="H20" s="23">
        <v>7.9</v>
      </c>
      <c r="I20" s="23">
        <v>2.5</v>
      </c>
      <c r="J20" s="23">
        <v>0.5</v>
      </c>
      <c r="K20" s="24">
        <v>0.2</v>
      </c>
    </row>
    <row r="21" spans="1:11" ht="12.75">
      <c r="A21" s="54" t="s">
        <v>4</v>
      </c>
      <c r="B21" s="55"/>
      <c r="C21" s="2">
        <v>5132</v>
      </c>
      <c r="D21" s="19">
        <v>18</v>
      </c>
      <c r="E21" s="19">
        <v>29.9</v>
      </c>
      <c r="F21" s="19">
        <v>22.4</v>
      </c>
      <c r="G21" s="19">
        <v>21.1</v>
      </c>
      <c r="H21" s="20">
        <v>5.7</v>
      </c>
      <c r="I21" s="20">
        <v>2</v>
      </c>
      <c r="J21" s="20">
        <v>0.4</v>
      </c>
      <c r="K21" s="21">
        <v>0.5</v>
      </c>
    </row>
    <row r="22" spans="1:11" ht="12.75">
      <c r="A22" s="56" t="s">
        <v>29</v>
      </c>
      <c r="B22" s="57"/>
      <c r="C22" s="3">
        <v>7491</v>
      </c>
      <c r="D22" s="22">
        <v>19.9</v>
      </c>
      <c r="E22" s="22">
        <v>26.9</v>
      </c>
      <c r="F22" s="22">
        <v>24</v>
      </c>
      <c r="G22" s="22">
        <v>21.1</v>
      </c>
      <c r="H22" s="23">
        <v>5.8</v>
      </c>
      <c r="I22" s="23">
        <v>1.6</v>
      </c>
      <c r="J22" s="23">
        <v>0.5</v>
      </c>
      <c r="K22" s="24">
        <v>0.2</v>
      </c>
    </row>
    <row r="23" spans="1:11" ht="12.75">
      <c r="A23" s="54" t="s">
        <v>16</v>
      </c>
      <c r="B23" s="55"/>
      <c r="C23" s="2">
        <v>38590</v>
      </c>
      <c r="D23" s="19">
        <v>19.9</v>
      </c>
      <c r="E23" s="19">
        <v>27.9</v>
      </c>
      <c r="F23" s="19">
        <v>22.5</v>
      </c>
      <c r="G23" s="19">
        <v>21.2</v>
      </c>
      <c r="H23" s="20">
        <v>5.9</v>
      </c>
      <c r="I23" s="20">
        <v>1.6</v>
      </c>
      <c r="J23" s="20">
        <v>0.5</v>
      </c>
      <c r="K23" s="21">
        <v>0.4</v>
      </c>
    </row>
    <row r="24" spans="1:11" ht="12.75">
      <c r="A24" s="56" t="s">
        <v>22</v>
      </c>
      <c r="B24" s="57"/>
      <c r="C24" s="3">
        <v>3081</v>
      </c>
      <c r="D24" s="22">
        <v>20.2</v>
      </c>
      <c r="E24" s="22">
        <v>28</v>
      </c>
      <c r="F24" s="22">
        <v>23.4</v>
      </c>
      <c r="G24" s="22">
        <v>21</v>
      </c>
      <c r="H24" s="23">
        <v>5.5</v>
      </c>
      <c r="I24" s="23">
        <v>1.3</v>
      </c>
      <c r="J24" s="23">
        <v>0.4</v>
      </c>
      <c r="K24" s="24">
        <v>0.2</v>
      </c>
    </row>
    <row r="25" spans="1:11" ht="12.75">
      <c r="A25" s="54" t="s">
        <v>17</v>
      </c>
      <c r="B25" s="55"/>
      <c r="C25" s="2">
        <v>165</v>
      </c>
      <c r="D25" s="19">
        <v>18.8</v>
      </c>
      <c r="E25" s="19">
        <v>26.7</v>
      </c>
      <c r="F25" s="19">
        <v>23.6</v>
      </c>
      <c r="G25" s="19">
        <v>23</v>
      </c>
      <c r="H25" s="20">
        <v>4.2</v>
      </c>
      <c r="I25" s="20">
        <v>2.4</v>
      </c>
      <c r="J25" s="20">
        <v>0.6</v>
      </c>
      <c r="K25" s="21">
        <v>0.6</v>
      </c>
    </row>
    <row r="26" spans="1:11" ht="12.75">
      <c r="A26" s="56" t="s">
        <v>5</v>
      </c>
      <c r="B26" s="57"/>
      <c r="C26" s="3">
        <v>2008</v>
      </c>
      <c r="D26" s="22">
        <v>15.9</v>
      </c>
      <c r="E26" s="22">
        <v>25.9</v>
      </c>
      <c r="F26" s="22">
        <v>24.8</v>
      </c>
      <c r="G26" s="22">
        <v>23.2</v>
      </c>
      <c r="H26" s="23">
        <v>6.9</v>
      </c>
      <c r="I26" s="23">
        <v>2.4</v>
      </c>
      <c r="J26" s="23">
        <v>0.6</v>
      </c>
      <c r="K26" s="24">
        <v>0.3</v>
      </c>
    </row>
    <row r="27" spans="1:11" ht="12.75">
      <c r="A27" s="54" t="s">
        <v>6</v>
      </c>
      <c r="B27" s="55"/>
      <c r="C27" s="2">
        <v>7668</v>
      </c>
      <c r="D27" s="19">
        <v>21.5</v>
      </c>
      <c r="E27" s="19">
        <v>27.2</v>
      </c>
      <c r="F27" s="19">
        <v>21.5</v>
      </c>
      <c r="G27" s="19">
        <v>20.4</v>
      </c>
      <c r="H27" s="20">
        <v>6.2</v>
      </c>
      <c r="I27" s="20">
        <v>1.9</v>
      </c>
      <c r="J27" s="20">
        <v>0.8</v>
      </c>
      <c r="K27" s="21">
        <v>0.4</v>
      </c>
    </row>
    <row r="28" spans="1:11" ht="12.75">
      <c r="A28" s="56" t="s">
        <v>23</v>
      </c>
      <c r="B28" s="57"/>
      <c r="C28" s="3">
        <v>2939</v>
      </c>
      <c r="D28" s="22">
        <v>13.7</v>
      </c>
      <c r="E28" s="22">
        <v>23</v>
      </c>
      <c r="F28" s="22">
        <v>24.2</v>
      </c>
      <c r="G28" s="22">
        <v>26.4</v>
      </c>
      <c r="H28" s="23">
        <v>8.6</v>
      </c>
      <c r="I28" s="23">
        <v>2.6</v>
      </c>
      <c r="J28" s="23">
        <v>0.8</v>
      </c>
      <c r="K28" s="24">
        <v>0.7</v>
      </c>
    </row>
    <row r="29" spans="1:11" ht="12.75">
      <c r="A29" s="54" t="s">
        <v>24</v>
      </c>
      <c r="B29" s="55"/>
      <c r="C29" s="2">
        <v>9178</v>
      </c>
      <c r="D29" s="19">
        <v>16.7</v>
      </c>
      <c r="E29" s="19">
        <v>27.7</v>
      </c>
      <c r="F29" s="19">
        <v>23.8</v>
      </c>
      <c r="G29" s="19">
        <v>22</v>
      </c>
      <c r="H29" s="20">
        <v>6.7</v>
      </c>
      <c r="I29" s="20">
        <v>1.9</v>
      </c>
      <c r="J29" s="20">
        <v>0.6</v>
      </c>
      <c r="K29" s="21">
        <v>0.7</v>
      </c>
    </row>
    <row r="30" spans="1:11" ht="12.75">
      <c r="A30" s="56" t="s">
        <v>18</v>
      </c>
      <c r="B30" s="57"/>
      <c r="C30" s="3">
        <v>2699</v>
      </c>
      <c r="D30" s="22">
        <v>17.7</v>
      </c>
      <c r="E30" s="22">
        <v>26.2</v>
      </c>
      <c r="F30" s="22">
        <v>22.7</v>
      </c>
      <c r="G30" s="22">
        <v>22.9</v>
      </c>
      <c r="H30" s="23">
        <v>7.6</v>
      </c>
      <c r="I30" s="23">
        <v>1.7</v>
      </c>
      <c r="J30" s="23">
        <v>0.6</v>
      </c>
      <c r="K30" s="24">
        <v>0.4</v>
      </c>
    </row>
    <row r="31" spans="1:11" ht="12.75">
      <c r="A31" s="54" t="s">
        <v>7</v>
      </c>
      <c r="B31" s="55"/>
      <c r="C31" s="2">
        <v>768</v>
      </c>
      <c r="D31" s="19">
        <v>23.3</v>
      </c>
      <c r="E31" s="19">
        <v>33.2</v>
      </c>
      <c r="F31" s="19">
        <v>19.5</v>
      </c>
      <c r="G31" s="19">
        <v>17.7</v>
      </c>
      <c r="H31" s="20">
        <v>3.9</v>
      </c>
      <c r="I31" s="20">
        <v>1.6</v>
      </c>
      <c r="J31" s="20">
        <v>0.5</v>
      </c>
      <c r="K31" s="21">
        <v>0.2</v>
      </c>
    </row>
    <row r="32" spans="1:11" ht="12.75">
      <c r="A32" s="56" t="s">
        <v>8</v>
      </c>
      <c r="B32" s="57"/>
      <c r="C32" s="3">
        <v>354</v>
      </c>
      <c r="D32" s="22">
        <v>20.6</v>
      </c>
      <c r="E32" s="22">
        <v>30.5</v>
      </c>
      <c r="F32" s="22">
        <v>24.9</v>
      </c>
      <c r="G32" s="22">
        <v>15.3</v>
      </c>
      <c r="H32" s="23">
        <v>5.6</v>
      </c>
      <c r="I32" s="23">
        <v>2.3</v>
      </c>
      <c r="J32" s="23">
        <v>0.3</v>
      </c>
      <c r="K32" s="24">
        <v>0.6</v>
      </c>
    </row>
    <row r="33" spans="1:11" ht="12.75">
      <c r="A33" s="54" t="s">
        <v>9</v>
      </c>
      <c r="B33" s="55"/>
      <c r="C33" s="2">
        <v>1516</v>
      </c>
      <c r="D33" s="19">
        <v>26.1</v>
      </c>
      <c r="E33" s="19">
        <v>29.1</v>
      </c>
      <c r="F33" s="19">
        <v>19</v>
      </c>
      <c r="G33" s="19">
        <v>17.2</v>
      </c>
      <c r="H33" s="20">
        <v>5.9</v>
      </c>
      <c r="I33" s="20">
        <v>1.5</v>
      </c>
      <c r="J33" s="20">
        <v>0.5</v>
      </c>
      <c r="K33" s="21">
        <v>0.7</v>
      </c>
    </row>
    <row r="34" spans="1:11" ht="12.75">
      <c r="A34" s="56" t="s">
        <v>19</v>
      </c>
      <c r="B34" s="57"/>
      <c r="C34" s="3">
        <v>1401</v>
      </c>
      <c r="D34" s="22">
        <v>20.6</v>
      </c>
      <c r="E34" s="22">
        <v>27.2</v>
      </c>
      <c r="F34" s="22">
        <v>22</v>
      </c>
      <c r="G34" s="22">
        <v>21.4</v>
      </c>
      <c r="H34" s="23">
        <v>6.2</v>
      </c>
      <c r="I34" s="23">
        <v>1.7</v>
      </c>
      <c r="J34" s="23">
        <v>0.7</v>
      </c>
      <c r="K34" s="24">
        <v>0.2</v>
      </c>
    </row>
    <row r="35" spans="1:11" ht="12.75">
      <c r="A35" s="54" t="s">
        <v>10</v>
      </c>
      <c r="B35" s="55"/>
      <c r="C35" s="2">
        <v>740</v>
      </c>
      <c r="D35" s="19">
        <v>18.2</v>
      </c>
      <c r="E35" s="19">
        <v>28.2</v>
      </c>
      <c r="F35" s="19">
        <v>22.6</v>
      </c>
      <c r="G35" s="19">
        <v>20</v>
      </c>
      <c r="H35" s="20">
        <v>7.7</v>
      </c>
      <c r="I35" s="20">
        <v>2.4</v>
      </c>
      <c r="J35" s="20">
        <v>0.4</v>
      </c>
      <c r="K35" s="21">
        <v>0.4</v>
      </c>
    </row>
    <row r="36" spans="1:11" ht="12.75">
      <c r="A36" s="56" t="s">
        <v>25</v>
      </c>
      <c r="B36" s="57"/>
      <c r="C36" s="3">
        <v>1778</v>
      </c>
      <c r="D36" s="22">
        <v>12.2</v>
      </c>
      <c r="E36" s="22">
        <v>24.8</v>
      </c>
      <c r="F36" s="22">
        <v>22.7</v>
      </c>
      <c r="G36" s="22">
        <v>29.5</v>
      </c>
      <c r="H36" s="23">
        <v>7.4</v>
      </c>
      <c r="I36" s="23">
        <v>2.7</v>
      </c>
      <c r="J36" s="23">
        <v>0.4</v>
      </c>
      <c r="K36" s="24">
        <v>0.3</v>
      </c>
    </row>
    <row r="37" spans="1:11" ht="12.75">
      <c r="A37" s="54" t="s">
        <v>26</v>
      </c>
      <c r="B37" s="55"/>
      <c r="C37" s="2">
        <v>1963</v>
      </c>
      <c r="D37" s="19">
        <v>11.7</v>
      </c>
      <c r="E37" s="19">
        <v>24.1</v>
      </c>
      <c r="F37" s="19">
        <v>24.9</v>
      </c>
      <c r="G37" s="19">
        <v>28.6</v>
      </c>
      <c r="H37" s="20">
        <v>7.3</v>
      </c>
      <c r="I37" s="20">
        <v>2.5</v>
      </c>
      <c r="J37" s="20">
        <v>0.6</v>
      </c>
      <c r="K37" s="21">
        <v>0.3</v>
      </c>
    </row>
    <row r="38" spans="1:11" ht="12.75">
      <c r="A38" s="56" t="s">
        <v>11</v>
      </c>
      <c r="B38" s="57"/>
      <c r="C38" s="3">
        <v>3985</v>
      </c>
      <c r="D38" s="22">
        <v>24.7</v>
      </c>
      <c r="E38" s="22">
        <v>30.8</v>
      </c>
      <c r="F38" s="22">
        <v>22.1</v>
      </c>
      <c r="G38" s="22">
        <v>15.2</v>
      </c>
      <c r="H38" s="23">
        <v>4.8</v>
      </c>
      <c r="I38" s="23">
        <v>1.5</v>
      </c>
      <c r="J38" s="23">
        <v>0.4</v>
      </c>
      <c r="K38" s="24">
        <v>0.5</v>
      </c>
    </row>
    <row r="39" spans="1:11" ht="12.75">
      <c r="A39" s="54" t="s">
        <v>27</v>
      </c>
      <c r="B39" s="55"/>
      <c r="C39" s="2">
        <v>2631</v>
      </c>
      <c r="D39" s="19">
        <v>15.7</v>
      </c>
      <c r="E39" s="19">
        <v>26.5</v>
      </c>
      <c r="F39" s="19">
        <v>22</v>
      </c>
      <c r="G39" s="19">
        <v>24.5</v>
      </c>
      <c r="H39" s="20">
        <v>8.3</v>
      </c>
      <c r="I39" s="20">
        <v>1.8</v>
      </c>
      <c r="J39" s="20">
        <v>0.7</v>
      </c>
      <c r="K39" s="21">
        <v>0.5</v>
      </c>
    </row>
    <row r="40" spans="1:11" ht="12.75">
      <c r="A40" s="56" t="s">
        <v>28</v>
      </c>
      <c r="B40" s="57"/>
      <c r="C40" s="3">
        <v>6247</v>
      </c>
      <c r="D40" s="22">
        <v>19.1</v>
      </c>
      <c r="E40" s="22">
        <v>27.5</v>
      </c>
      <c r="F40" s="22">
        <v>22.9</v>
      </c>
      <c r="G40" s="22">
        <v>21.7</v>
      </c>
      <c r="H40" s="23">
        <v>6.6</v>
      </c>
      <c r="I40" s="23">
        <v>1.6</v>
      </c>
      <c r="J40" s="23">
        <v>0.4</v>
      </c>
      <c r="K40" s="24">
        <v>0.2</v>
      </c>
    </row>
    <row r="41" spans="1:11" ht="12.75">
      <c r="A41" s="60" t="s">
        <v>30</v>
      </c>
      <c r="B41" s="61"/>
      <c r="C41" s="30">
        <f>SUM(C11:C40)</f>
        <v>127148</v>
      </c>
      <c r="D41" s="31"/>
      <c r="E41" s="31"/>
      <c r="F41" s="31"/>
      <c r="G41" s="31"/>
      <c r="H41" s="32"/>
      <c r="I41" s="32"/>
      <c r="J41" s="32"/>
      <c r="K41" s="33"/>
    </row>
    <row r="42" spans="1:9" ht="12.75">
      <c r="A42" s="34"/>
      <c r="B42" s="35"/>
      <c r="C42" s="35"/>
      <c r="D42" s="35"/>
      <c r="E42" s="35"/>
      <c r="F42" s="35"/>
      <c r="G42" s="35"/>
      <c r="H42" s="35"/>
      <c r="I42" s="35"/>
    </row>
    <row r="44" spans="4:11" ht="12.75">
      <c r="D44" s="7">
        <f>(C11*D11)/100</f>
        <v>363.18699999999995</v>
      </c>
      <c r="E44" s="7">
        <f>(E11*C11)/100</f>
        <v>564.663</v>
      </c>
      <c r="F44" s="7">
        <f>(F11*C11)/100</f>
        <v>644.193</v>
      </c>
      <c r="G44" s="7">
        <f>(G11*C11)/100</f>
        <v>699.8639999999999</v>
      </c>
      <c r="H44" s="7">
        <f>(H11*C11)/100</f>
        <v>257.147</v>
      </c>
      <c r="I44" s="7">
        <f>(I11*C11)/100</f>
        <v>90.134</v>
      </c>
      <c r="J44" s="7">
        <f>(J11*C11)/100</f>
        <v>18.557</v>
      </c>
      <c r="K44" s="7">
        <f>(K11*C11)/100</f>
        <v>10.604000000000001</v>
      </c>
    </row>
    <row r="45" spans="4:11" ht="12.75">
      <c r="D45" s="7">
        <f aca="true" t="shared" si="0" ref="D45:D73">(C12*D12)/100</f>
        <v>1011.78</v>
      </c>
      <c r="E45" s="7">
        <f aca="true" t="shared" si="1" ref="E45:E73">(E12*C12)/100</f>
        <v>1265.88</v>
      </c>
      <c r="F45" s="7">
        <f aca="true" t="shared" si="2" ref="F45:F73">(F12*C12)/100</f>
        <v>993.3</v>
      </c>
      <c r="G45" s="7">
        <f aca="true" t="shared" si="3" ref="G45:G73">(G12*C12)/100</f>
        <v>951.72</v>
      </c>
      <c r="H45" s="7">
        <f aca="true" t="shared" si="4" ref="H45:H73">(H12*C12)/100</f>
        <v>286.44</v>
      </c>
      <c r="I45" s="7">
        <f aca="true" t="shared" si="5" ref="I45:I73">(I12*C12)/100</f>
        <v>83.16</v>
      </c>
      <c r="J45" s="7">
        <f aca="true" t="shared" si="6" ref="J45:J73">(J12*C12)/100</f>
        <v>18.48</v>
      </c>
      <c r="K45" s="7">
        <f aca="true" t="shared" si="7" ref="K45:K73">(K12*C12)/100</f>
        <v>13.86</v>
      </c>
    </row>
    <row r="46" spans="4:11" ht="12.75">
      <c r="D46" s="7">
        <f t="shared" si="0"/>
        <v>455.866</v>
      </c>
      <c r="E46" s="7">
        <f t="shared" si="1"/>
        <v>640.1020000000001</v>
      </c>
      <c r="F46" s="7">
        <f t="shared" si="2"/>
        <v>512.554</v>
      </c>
      <c r="G46" s="7">
        <f t="shared" si="3"/>
        <v>519.64</v>
      </c>
      <c r="H46" s="7">
        <f t="shared" si="4"/>
        <v>165.34</v>
      </c>
      <c r="I46" s="7">
        <f t="shared" si="5"/>
        <v>51.964000000000006</v>
      </c>
      <c r="J46" s="7">
        <f t="shared" si="6"/>
        <v>11.81</v>
      </c>
      <c r="K46" s="7">
        <f t="shared" si="7"/>
        <v>2.362</v>
      </c>
    </row>
    <row r="47" spans="4:11" ht="12.75">
      <c r="D47" s="7">
        <f t="shared" si="0"/>
        <v>523.905</v>
      </c>
      <c r="E47" s="7">
        <f t="shared" si="1"/>
        <v>797.39</v>
      </c>
      <c r="F47" s="7">
        <f t="shared" si="2"/>
        <v>747.965</v>
      </c>
      <c r="G47" s="7">
        <f t="shared" si="3"/>
        <v>817.16</v>
      </c>
      <c r="H47" s="7">
        <f t="shared" si="4"/>
        <v>283.37</v>
      </c>
      <c r="I47" s="7">
        <f t="shared" si="5"/>
        <v>85.67</v>
      </c>
      <c r="J47" s="7">
        <f t="shared" si="6"/>
        <v>26.36</v>
      </c>
      <c r="K47" s="7">
        <f t="shared" si="7"/>
        <v>9.885</v>
      </c>
    </row>
    <row r="48" spans="4:11" ht="12.75">
      <c r="D48" s="7">
        <f t="shared" si="0"/>
        <v>222.144</v>
      </c>
      <c r="E48" s="7">
        <f t="shared" si="1"/>
        <v>272.064</v>
      </c>
      <c r="F48" s="7">
        <f t="shared" si="2"/>
        <v>278.30400000000003</v>
      </c>
      <c r="G48" s="7">
        <f t="shared" si="3"/>
        <v>294.528</v>
      </c>
      <c r="H48" s="7">
        <f t="shared" si="4"/>
        <v>124.8</v>
      </c>
      <c r="I48" s="7">
        <f t="shared" si="5"/>
        <v>41.184</v>
      </c>
      <c r="J48" s="7">
        <f t="shared" si="6"/>
        <v>8.735999999999999</v>
      </c>
      <c r="K48" s="7">
        <f t="shared" si="7"/>
        <v>6.24</v>
      </c>
    </row>
    <row r="49" spans="4:11" ht="12.75">
      <c r="D49" s="7">
        <f t="shared" si="0"/>
        <v>245.23600000000002</v>
      </c>
      <c r="E49" s="7">
        <f t="shared" si="1"/>
        <v>382.76700000000005</v>
      </c>
      <c r="F49" s="7">
        <f t="shared" si="2"/>
        <v>349.62700000000007</v>
      </c>
      <c r="G49" s="7">
        <f t="shared" si="3"/>
        <v>429.16299999999995</v>
      </c>
      <c r="H49" s="7">
        <f t="shared" si="4"/>
        <v>169.01399999999998</v>
      </c>
      <c r="I49" s="7">
        <f t="shared" si="5"/>
        <v>59.652</v>
      </c>
      <c r="J49" s="7">
        <f t="shared" si="6"/>
        <v>11.598999999999998</v>
      </c>
      <c r="K49" s="7">
        <f t="shared" si="7"/>
        <v>11.598999999999998</v>
      </c>
    </row>
    <row r="50" spans="4:11" ht="12.75">
      <c r="D50" s="7">
        <f t="shared" si="0"/>
        <v>221.27700000000002</v>
      </c>
      <c r="E50" s="7">
        <f t="shared" si="1"/>
        <v>222.048</v>
      </c>
      <c r="F50" s="7">
        <f t="shared" si="2"/>
        <v>155.742</v>
      </c>
      <c r="G50" s="7">
        <f t="shared" si="3"/>
        <v>115.65</v>
      </c>
      <c r="H50" s="7">
        <f t="shared" si="4"/>
        <v>33.924</v>
      </c>
      <c r="I50" s="7">
        <f t="shared" si="5"/>
        <v>10.023000000000001</v>
      </c>
      <c r="J50" s="7">
        <f t="shared" si="6"/>
        <v>7.71</v>
      </c>
      <c r="K50" s="7">
        <f t="shared" si="7"/>
        <v>6.939</v>
      </c>
    </row>
    <row r="51" spans="4:11" ht="12.75">
      <c r="D51" s="7">
        <f t="shared" si="0"/>
        <v>1366.5919999999999</v>
      </c>
      <c r="E51" s="7">
        <f t="shared" si="1"/>
        <v>1439.616</v>
      </c>
      <c r="F51" s="7">
        <f t="shared" si="2"/>
        <v>1111.008</v>
      </c>
      <c r="G51" s="7">
        <f t="shared" si="3"/>
        <v>860.64</v>
      </c>
      <c r="H51" s="7">
        <f t="shared" si="4"/>
        <v>271.232</v>
      </c>
      <c r="I51" s="7">
        <f t="shared" si="5"/>
        <v>93.888</v>
      </c>
      <c r="J51" s="7">
        <f t="shared" si="6"/>
        <v>31.296</v>
      </c>
      <c r="K51" s="7">
        <f t="shared" si="7"/>
        <v>41.728</v>
      </c>
    </row>
    <row r="52" spans="4:11" ht="12.75">
      <c r="D52" s="7">
        <f t="shared" si="0"/>
        <v>842.732</v>
      </c>
      <c r="E52" s="7">
        <f t="shared" si="1"/>
        <v>1134.144</v>
      </c>
      <c r="F52" s="7">
        <f t="shared" si="2"/>
        <v>842.732</v>
      </c>
      <c r="G52" s="7">
        <f t="shared" si="3"/>
        <v>799.4140000000001</v>
      </c>
      <c r="H52" s="7">
        <f t="shared" si="4"/>
        <v>232.342</v>
      </c>
      <c r="I52" s="7">
        <f t="shared" si="5"/>
        <v>59.07</v>
      </c>
      <c r="J52" s="7">
        <f t="shared" si="6"/>
        <v>11.813999999999998</v>
      </c>
      <c r="K52" s="7">
        <f t="shared" si="7"/>
        <v>15.752</v>
      </c>
    </row>
    <row r="53" spans="4:11" ht="12.75">
      <c r="D53" s="7">
        <f t="shared" si="0"/>
        <v>187.968</v>
      </c>
      <c r="E53" s="7">
        <f t="shared" si="1"/>
        <v>267.168</v>
      </c>
      <c r="F53" s="7">
        <f t="shared" si="2"/>
        <v>235.488</v>
      </c>
      <c r="G53" s="7">
        <f t="shared" si="3"/>
        <v>246.048</v>
      </c>
      <c r="H53" s="7">
        <f t="shared" si="4"/>
        <v>83.42399999999999</v>
      </c>
      <c r="I53" s="7">
        <f t="shared" si="5"/>
        <v>26.4</v>
      </c>
      <c r="J53" s="7">
        <f t="shared" si="6"/>
        <v>5.28</v>
      </c>
      <c r="K53" s="7">
        <f t="shared" si="7"/>
        <v>2.112</v>
      </c>
    </row>
    <row r="54" spans="4:11" ht="12.75">
      <c r="D54" s="7">
        <f t="shared" si="0"/>
        <v>923.76</v>
      </c>
      <c r="E54" s="7">
        <f t="shared" si="1"/>
        <v>1534.4679999999998</v>
      </c>
      <c r="F54" s="7">
        <f t="shared" si="2"/>
        <v>1149.568</v>
      </c>
      <c r="G54" s="7">
        <f t="shared" si="3"/>
        <v>1082.852</v>
      </c>
      <c r="H54" s="7">
        <f t="shared" si="4"/>
        <v>292.524</v>
      </c>
      <c r="I54" s="7">
        <f t="shared" si="5"/>
        <v>102.64</v>
      </c>
      <c r="J54" s="7">
        <f t="shared" si="6"/>
        <v>20.528000000000002</v>
      </c>
      <c r="K54" s="7">
        <f t="shared" si="7"/>
        <v>25.66</v>
      </c>
    </row>
    <row r="55" spans="4:11" ht="12.75">
      <c r="D55" s="7">
        <f t="shared" si="0"/>
        <v>1490.7089999999998</v>
      </c>
      <c r="E55" s="7">
        <f t="shared" si="1"/>
        <v>2015.079</v>
      </c>
      <c r="F55" s="7">
        <f t="shared" si="2"/>
        <v>1797.84</v>
      </c>
      <c r="G55" s="7">
        <f t="shared" si="3"/>
        <v>1580.601</v>
      </c>
      <c r="H55" s="7">
        <f t="shared" si="4"/>
        <v>434.47799999999995</v>
      </c>
      <c r="I55" s="7">
        <f t="shared" si="5"/>
        <v>119.85600000000001</v>
      </c>
      <c r="J55" s="7">
        <f t="shared" si="6"/>
        <v>37.455</v>
      </c>
      <c r="K55" s="7">
        <f t="shared" si="7"/>
        <v>14.982000000000001</v>
      </c>
    </row>
    <row r="56" spans="4:11" ht="12.75">
      <c r="D56" s="7">
        <f t="shared" si="0"/>
        <v>7679.41</v>
      </c>
      <c r="E56" s="7">
        <f t="shared" si="1"/>
        <v>10766.61</v>
      </c>
      <c r="F56" s="7">
        <f t="shared" si="2"/>
        <v>8682.75</v>
      </c>
      <c r="G56" s="7">
        <f t="shared" si="3"/>
        <v>8181.08</v>
      </c>
      <c r="H56" s="7">
        <f t="shared" si="4"/>
        <v>2276.81</v>
      </c>
      <c r="I56" s="7">
        <f t="shared" si="5"/>
        <v>617.44</v>
      </c>
      <c r="J56" s="7">
        <f t="shared" si="6"/>
        <v>192.95</v>
      </c>
      <c r="K56" s="7">
        <f t="shared" si="7"/>
        <v>154.36</v>
      </c>
    </row>
    <row r="57" spans="4:11" ht="12.75">
      <c r="D57" s="7">
        <f t="shared" si="0"/>
        <v>622.362</v>
      </c>
      <c r="E57" s="7">
        <f t="shared" si="1"/>
        <v>862.68</v>
      </c>
      <c r="F57" s="7">
        <f t="shared" si="2"/>
        <v>720.954</v>
      </c>
      <c r="G57" s="7">
        <f t="shared" si="3"/>
        <v>647.01</v>
      </c>
      <c r="H57" s="7">
        <f t="shared" si="4"/>
        <v>169.455</v>
      </c>
      <c r="I57" s="7">
        <f t="shared" si="5"/>
        <v>40.053000000000004</v>
      </c>
      <c r="J57" s="7">
        <f t="shared" si="6"/>
        <v>12.324000000000002</v>
      </c>
      <c r="K57" s="7">
        <f t="shared" si="7"/>
        <v>6.162000000000001</v>
      </c>
    </row>
    <row r="58" spans="4:11" ht="12.75">
      <c r="D58" s="7">
        <f t="shared" si="0"/>
        <v>31.02</v>
      </c>
      <c r="E58" s="7">
        <f t="shared" si="1"/>
        <v>44.055</v>
      </c>
      <c r="F58" s="7">
        <f t="shared" si="2"/>
        <v>38.940000000000005</v>
      </c>
      <c r="G58" s="7">
        <f t="shared" si="3"/>
        <v>37.95</v>
      </c>
      <c r="H58" s="7">
        <f t="shared" si="4"/>
        <v>6.93</v>
      </c>
      <c r="I58" s="7">
        <f t="shared" si="5"/>
        <v>3.96</v>
      </c>
      <c r="J58" s="7">
        <f t="shared" si="6"/>
        <v>0.99</v>
      </c>
      <c r="K58" s="7">
        <f t="shared" si="7"/>
        <v>0.99</v>
      </c>
    </row>
    <row r="59" spans="4:11" ht="12.75">
      <c r="D59" s="7">
        <f t="shared" si="0"/>
        <v>319.272</v>
      </c>
      <c r="E59" s="7">
        <f t="shared" si="1"/>
        <v>520.072</v>
      </c>
      <c r="F59" s="7">
        <f t="shared" si="2"/>
        <v>497.98400000000004</v>
      </c>
      <c r="G59" s="7">
        <f t="shared" si="3"/>
        <v>465.856</v>
      </c>
      <c r="H59" s="7">
        <f t="shared" si="4"/>
        <v>138.55200000000002</v>
      </c>
      <c r="I59" s="7">
        <f t="shared" si="5"/>
        <v>48.192</v>
      </c>
      <c r="J59" s="7">
        <f t="shared" si="6"/>
        <v>12.048</v>
      </c>
      <c r="K59" s="7">
        <f t="shared" si="7"/>
        <v>6.024</v>
      </c>
    </row>
    <row r="60" spans="4:11" ht="12.75">
      <c r="D60" s="7">
        <f t="shared" si="0"/>
        <v>1648.62</v>
      </c>
      <c r="E60" s="7">
        <f t="shared" si="1"/>
        <v>2085.696</v>
      </c>
      <c r="F60" s="7">
        <f t="shared" si="2"/>
        <v>1648.62</v>
      </c>
      <c r="G60" s="7">
        <f t="shared" si="3"/>
        <v>1564.272</v>
      </c>
      <c r="H60" s="7">
        <f t="shared" si="4"/>
        <v>475.416</v>
      </c>
      <c r="I60" s="7">
        <f t="shared" si="5"/>
        <v>145.69199999999998</v>
      </c>
      <c r="J60" s="7">
        <f t="shared" si="6"/>
        <v>61.34400000000001</v>
      </c>
      <c r="K60" s="7">
        <f t="shared" si="7"/>
        <v>30.672000000000004</v>
      </c>
    </row>
    <row r="61" spans="4:11" ht="12.75">
      <c r="D61" s="7">
        <f t="shared" si="0"/>
        <v>402.643</v>
      </c>
      <c r="E61" s="7">
        <f t="shared" si="1"/>
        <v>675.97</v>
      </c>
      <c r="F61" s="7">
        <f t="shared" si="2"/>
        <v>711.238</v>
      </c>
      <c r="G61" s="7">
        <f t="shared" si="3"/>
        <v>775.896</v>
      </c>
      <c r="H61" s="7">
        <f t="shared" si="4"/>
        <v>252.754</v>
      </c>
      <c r="I61" s="7">
        <f t="shared" si="5"/>
        <v>76.414</v>
      </c>
      <c r="J61" s="7">
        <f t="shared" si="6"/>
        <v>23.512000000000004</v>
      </c>
      <c r="K61" s="7">
        <f t="shared" si="7"/>
        <v>20.572999999999997</v>
      </c>
    </row>
    <row r="62" spans="4:11" ht="12.75">
      <c r="D62" s="7">
        <f t="shared" si="0"/>
        <v>1532.726</v>
      </c>
      <c r="E62" s="7">
        <f t="shared" si="1"/>
        <v>2542.306</v>
      </c>
      <c r="F62" s="7">
        <f t="shared" si="2"/>
        <v>2184.364</v>
      </c>
      <c r="G62" s="7">
        <f t="shared" si="3"/>
        <v>2019.16</v>
      </c>
      <c r="H62" s="7">
        <f t="shared" si="4"/>
        <v>614.9259999999999</v>
      </c>
      <c r="I62" s="7">
        <f t="shared" si="5"/>
        <v>174.382</v>
      </c>
      <c r="J62" s="7">
        <f t="shared" si="6"/>
        <v>55.068000000000005</v>
      </c>
      <c r="K62" s="7">
        <f t="shared" si="7"/>
        <v>64.246</v>
      </c>
    </row>
    <row r="63" spans="4:11" ht="12.75">
      <c r="D63" s="7">
        <f t="shared" si="0"/>
        <v>477.72299999999996</v>
      </c>
      <c r="E63" s="7">
        <f t="shared" si="1"/>
        <v>707.138</v>
      </c>
      <c r="F63" s="7">
        <f t="shared" si="2"/>
        <v>612.673</v>
      </c>
      <c r="G63" s="7">
        <f t="shared" si="3"/>
        <v>618.071</v>
      </c>
      <c r="H63" s="7">
        <f t="shared" si="4"/>
        <v>205.12399999999997</v>
      </c>
      <c r="I63" s="7">
        <f t="shared" si="5"/>
        <v>45.883</v>
      </c>
      <c r="J63" s="7">
        <f t="shared" si="6"/>
        <v>16.194</v>
      </c>
      <c r="K63" s="7">
        <f t="shared" si="7"/>
        <v>10.796000000000001</v>
      </c>
    </row>
    <row r="64" spans="4:11" ht="12.75">
      <c r="D64" s="7">
        <f t="shared" si="0"/>
        <v>178.94400000000002</v>
      </c>
      <c r="E64" s="7">
        <f t="shared" si="1"/>
        <v>254.97600000000003</v>
      </c>
      <c r="F64" s="7">
        <f t="shared" si="2"/>
        <v>149.76</v>
      </c>
      <c r="G64" s="7">
        <f t="shared" si="3"/>
        <v>135.93599999999998</v>
      </c>
      <c r="H64" s="7">
        <f t="shared" si="4"/>
        <v>29.951999999999998</v>
      </c>
      <c r="I64" s="7">
        <f t="shared" si="5"/>
        <v>12.288000000000002</v>
      </c>
      <c r="J64" s="7">
        <f t="shared" si="6"/>
        <v>3.84</v>
      </c>
      <c r="K64" s="7">
        <f t="shared" si="7"/>
        <v>1.5360000000000003</v>
      </c>
    </row>
    <row r="65" spans="4:11" ht="12.75">
      <c r="D65" s="7">
        <f>(C32*D32)/100</f>
        <v>72.924</v>
      </c>
      <c r="E65" s="7">
        <f t="shared" si="1"/>
        <v>107.97</v>
      </c>
      <c r="F65" s="7">
        <f t="shared" si="2"/>
        <v>88.146</v>
      </c>
      <c r="G65" s="7">
        <f t="shared" si="3"/>
        <v>54.162</v>
      </c>
      <c r="H65" s="7">
        <f t="shared" si="4"/>
        <v>19.823999999999998</v>
      </c>
      <c r="I65" s="7">
        <f t="shared" si="5"/>
        <v>8.142</v>
      </c>
      <c r="J65" s="7">
        <f t="shared" si="6"/>
        <v>1.062</v>
      </c>
      <c r="K65" s="7">
        <f t="shared" si="7"/>
        <v>2.124</v>
      </c>
    </row>
    <row r="66" spans="4:11" ht="12.75">
      <c r="D66" s="7">
        <f t="shared" si="0"/>
        <v>395.676</v>
      </c>
      <c r="E66" s="7">
        <f t="shared" si="1"/>
        <v>441.156</v>
      </c>
      <c r="F66" s="7">
        <f t="shared" si="2"/>
        <v>288.04</v>
      </c>
      <c r="G66" s="7">
        <f t="shared" si="3"/>
        <v>260.752</v>
      </c>
      <c r="H66" s="7">
        <f t="shared" si="4"/>
        <v>89.444</v>
      </c>
      <c r="I66" s="7">
        <f t="shared" si="5"/>
        <v>22.74</v>
      </c>
      <c r="J66" s="7">
        <f t="shared" si="6"/>
        <v>7.58</v>
      </c>
      <c r="K66" s="7">
        <f t="shared" si="7"/>
        <v>10.612</v>
      </c>
    </row>
    <row r="67" spans="4:11" ht="12.75">
      <c r="D67" s="7">
        <f t="shared" si="0"/>
        <v>288.606</v>
      </c>
      <c r="E67" s="7">
        <f t="shared" si="1"/>
        <v>381.07199999999995</v>
      </c>
      <c r="F67" s="7">
        <f t="shared" si="2"/>
        <v>308.22</v>
      </c>
      <c r="G67" s="7">
        <f t="shared" si="3"/>
        <v>299.81399999999996</v>
      </c>
      <c r="H67" s="7">
        <f t="shared" si="4"/>
        <v>86.86200000000001</v>
      </c>
      <c r="I67" s="7">
        <f t="shared" si="5"/>
        <v>23.816999999999997</v>
      </c>
      <c r="J67" s="7">
        <f t="shared" si="6"/>
        <v>9.806999999999999</v>
      </c>
      <c r="K67" s="7">
        <f t="shared" si="7"/>
        <v>2.802</v>
      </c>
    </row>
    <row r="68" spans="4:11" ht="12.75">
      <c r="D68" s="7">
        <f t="shared" si="0"/>
        <v>134.68</v>
      </c>
      <c r="E68" s="7">
        <f t="shared" si="1"/>
        <v>208.68</v>
      </c>
      <c r="F68" s="7">
        <f t="shared" si="2"/>
        <v>167.24</v>
      </c>
      <c r="G68" s="7">
        <f t="shared" si="3"/>
        <v>148</v>
      </c>
      <c r="H68" s="7">
        <f t="shared" si="4"/>
        <v>56.98</v>
      </c>
      <c r="I68" s="7">
        <f t="shared" si="5"/>
        <v>17.76</v>
      </c>
      <c r="J68" s="7">
        <f t="shared" si="6"/>
        <v>2.96</v>
      </c>
      <c r="K68" s="7">
        <f t="shared" si="7"/>
        <v>2.96</v>
      </c>
    </row>
    <row r="69" spans="4:11" ht="12.75">
      <c r="D69" s="7">
        <f t="shared" si="0"/>
        <v>216.916</v>
      </c>
      <c r="E69" s="7">
        <f t="shared" si="1"/>
        <v>440.944</v>
      </c>
      <c r="F69" s="7">
        <f t="shared" si="2"/>
        <v>403.606</v>
      </c>
      <c r="G69" s="7">
        <f t="shared" si="3"/>
        <v>524.51</v>
      </c>
      <c r="H69" s="7">
        <f t="shared" si="4"/>
        <v>131.572</v>
      </c>
      <c r="I69" s="7">
        <f t="shared" si="5"/>
        <v>48.006</v>
      </c>
      <c r="J69" s="7">
        <f t="shared" si="6"/>
        <v>7.112</v>
      </c>
      <c r="K69" s="7">
        <f t="shared" si="7"/>
        <v>5.334</v>
      </c>
    </row>
    <row r="70" spans="4:11" ht="12.75">
      <c r="D70" s="7">
        <f t="shared" si="0"/>
        <v>229.671</v>
      </c>
      <c r="E70" s="7">
        <f t="shared" si="1"/>
        <v>473.083</v>
      </c>
      <c r="F70" s="7">
        <f t="shared" si="2"/>
        <v>488.787</v>
      </c>
      <c r="G70" s="7">
        <f t="shared" si="3"/>
        <v>561.418</v>
      </c>
      <c r="H70" s="7">
        <f t="shared" si="4"/>
        <v>143.299</v>
      </c>
      <c r="I70" s="7">
        <f t="shared" si="5"/>
        <v>49.075</v>
      </c>
      <c r="J70" s="7">
        <f t="shared" si="6"/>
        <v>11.777999999999999</v>
      </c>
      <c r="K70" s="7">
        <f t="shared" si="7"/>
        <v>5.888999999999999</v>
      </c>
    </row>
    <row r="71" spans="4:11" ht="12.75">
      <c r="D71" s="7">
        <f>(C38*D38)/100</f>
        <v>984.295</v>
      </c>
      <c r="E71" s="7">
        <f t="shared" si="1"/>
        <v>1227.38</v>
      </c>
      <c r="F71" s="7">
        <f t="shared" si="2"/>
        <v>880.685</v>
      </c>
      <c r="G71" s="7">
        <f t="shared" si="3"/>
        <v>605.72</v>
      </c>
      <c r="H71" s="7">
        <f t="shared" si="4"/>
        <v>191.28</v>
      </c>
      <c r="I71" s="7">
        <f t="shared" si="5"/>
        <v>59.775</v>
      </c>
      <c r="J71" s="7">
        <f t="shared" si="6"/>
        <v>15.94</v>
      </c>
      <c r="K71" s="7">
        <f t="shared" si="7"/>
        <v>19.925</v>
      </c>
    </row>
    <row r="72" spans="4:11" ht="12.75">
      <c r="D72" s="7">
        <f t="shared" si="0"/>
        <v>413.06699999999995</v>
      </c>
      <c r="E72" s="7">
        <f t="shared" si="1"/>
        <v>697.215</v>
      </c>
      <c r="F72" s="7">
        <f t="shared" si="2"/>
        <v>578.82</v>
      </c>
      <c r="G72" s="7">
        <f t="shared" si="3"/>
        <v>644.595</v>
      </c>
      <c r="H72" s="7">
        <f t="shared" si="4"/>
        <v>218.37300000000002</v>
      </c>
      <c r="I72" s="7">
        <f t="shared" si="5"/>
        <v>47.358000000000004</v>
      </c>
      <c r="J72" s="7">
        <f t="shared" si="6"/>
        <v>18.416999999999998</v>
      </c>
      <c r="K72" s="7">
        <f t="shared" si="7"/>
        <v>13.155</v>
      </c>
    </row>
    <row r="73" spans="4:11" ht="12.75">
      <c r="D73" s="7">
        <f t="shared" si="0"/>
        <v>1193.1770000000001</v>
      </c>
      <c r="E73" s="7">
        <f t="shared" si="1"/>
        <v>1717.925</v>
      </c>
      <c r="F73" s="7">
        <f t="shared" si="2"/>
        <v>1430.5629999999999</v>
      </c>
      <c r="G73" s="7">
        <f t="shared" si="3"/>
        <v>1355.599</v>
      </c>
      <c r="H73" s="7">
        <f t="shared" si="4"/>
        <v>412.30199999999996</v>
      </c>
      <c r="I73" s="7">
        <f t="shared" si="5"/>
        <v>99.95200000000001</v>
      </c>
      <c r="J73" s="7">
        <f t="shared" si="6"/>
        <v>24.988000000000003</v>
      </c>
      <c r="K73" s="7">
        <f t="shared" si="7"/>
        <v>12.494000000000002</v>
      </c>
    </row>
    <row r="74" spans="3:11" ht="12.75">
      <c r="C74" s="7">
        <v>127148</v>
      </c>
      <c r="D74" s="7">
        <f>SUM(D44:D73)</f>
        <v>24676.887999999988</v>
      </c>
      <c r="E74" s="7">
        <f aca="true" t="shared" si="8" ref="E74:K74">SUM(E44:E73)</f>
        <v>34690.317</v>
      </c>
      <c r="F74" s="7">
        <f t="shared" si="8"/>
        <v>28699.711000000003</v>
      </c>
      <c r="G74" s="7">
        <f t="shared" si="8"/>
        <v>27297.081000000002</v>
      </c>
      <c r="H74" s="7">
        <f t="shared" si="8"/>
        <v>8153.889999999998</v>
      </c>
      <c r="I74" s="7">
        <f t="shared" si="8"/>
        <v>2364.5700000000006</v>
      </c>
      <c r="J74" s="7">
        <f t="shared" si="8"/>
        <v>687.5390000000002</v>
      </c>
      <c r="K74" s="7">
        <f t="shared" si="8"/>
        <v>532.3770000000001</v>
      </c>
    </row>
    <row r="75" spans="4:11" ht="12.75">
      <c r="D75" s="37">
        <f>D74/$C$74</f>
        <v>0.1940800327177776</v>
      </c>
      <c r="E75" s="37">
        <f aca="true" t="shared" si="9" ref="E75:K75">E74/$C$74</f>
        <v>0.27283415389939286</v>
      </c>
      <c r="F75" s="37">
        <f t="shared" si="9"/>
        <v>0.22571893384087838</v>
      </c>
      <c r="G75" s="37">
        <f t="shared" si="9"/>
        <v>0.21468745870953537</v>
      </c>
      <c r="H75" s="37">
        <f t="shared" si="9"/>
        <v>0.06412912511404031</v>
      </c>
      <c r="I75" s="37">
        <f t="shared" si="9"/>
        <v>0.018596989335262847</v>
      </c>
      <c r="J75" s="37">
        <f t="shared" si="9"/>
        <v>0.005407391386415832</v>
      </c>
      <c r="K75" s="37">
        <f t="shared" si="9"/>
        <v>0.004187065467014818</v>
      </c>
    </row>
  </sheetData>
  <mergeCells count="31">
    <mergeCell ref="A39:B39"/>
    <mergeCell ref="A40:B40"/>
    <mergeCell ref="A41:B41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CC MARESME</cp:lastModifiedBy>
  <cp:lastPrinted>2003-04-14T09:38:27Z</cp:lastPrinted>
  <dcterms:created xsi:type="dcterms:W3CDTF">2002-10-16T08:45:15Z</dcterms:created>
  <dcterms:modified xsi:type="dcterms:W3CDTF">2003-04-15T12:53:18Z</dcterms:modified>
  <cp:category/>
  <cp:version/>
  <cp:contentType/>
  <cp:contentStatus/>
</cp:coreProperties>
</file>